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'Sheet1'!$A$1:$E$126</definedName>
  </definedNames>
  <calcPr fullCalcOnLoad="1"/>
</workbook>
</file>

<file path=xl/sharedStrings.xml><?xml version="1.0" encoding="utf-8"?>
<sst xmlns="http://schemas.openxmlformats.org/spreadsheetml/2006/main" count="465" uniqueCount="205">
  <si>
    <t>Перестановка конвектора или п/сушителя</t>
  </si>
  <si>
    <t>1 компл</t>
  </si>
  <si>
    <t>Перестановка радиатора на другую стену</t>
  </si>
  <si>
    <t>Замена раковины на мойку</t>
  </si>
  <si>
    <t>Подключение стиральной машины</t>
  </si>
  <si>
    <t>Замена унитаза с в/р см.бачком на унитаз "компакт"</t>
  </si>
  <si>
    <t>Замена унитаза "компакт" на унитаз с в/р см.бачком</t>
  </si>
  <si>
    <t>Перестановка мойки на другую стену</t>
  </si>
  <si>
    <t>Перестановка умывальника на другую стену</t>
  </si>
  <si>
    <t>Перестановка раковины на другую стену</t>
  </si>
  <si>
    <t>Разборка трубопровода из водопроводных труб</t>
  </si>
  <si>
    <t>пм</t>
  </si>
  <si>
    <t>Прокладка трубопровода отопления</t>
  </si>
  <si>
    <t>м</t>
  </si>
  <si>
    <t>Прокладка ст.водопроводных труб</t>
  </si>
  <si>
    <t>Смена отдельных участков трубопроводов на резьбе</t>
  </si>
  <si>
    <t>Смена отдельных участков канализации</t>
  </si>
  <si>
    <t>Установка радиатор (до 7 секций)</t>
  </si>
  <si>
    <t>приб</t>
  </si>
  <si>
    <t>Перегруппировка секций старого радиатора</t>
  </si>
  <si>
    <t>секц</t>
  </si>
  <si>
    <t>Добавление одной крайней секции радиатора</t>
  </si>
  <si>
    <t>Снятие крайних секций радиатора</t>
  </si>
  <si>
    <t>Врезка водопровода в существующую сеть</t>
  </si>
  <si>
    <t>врез</t>
  </si>
  <si>
    <t>Сварка стыков V-образных соединений трубопроводов</t>
  </si>
  <si>
    <t>стык</t>
  </si>
  <si>
    <t>шт</t>
  </si>
  <si>
    <t>Смена кронштейнов</t>
  </si>
  <si>
    <t>Снятие см.трубы</t>
  </si>
  <si>
    <t>Установка см.трубы</t>
  </si>
  <si>
    <t>Смена см.трубы с резиновой манжетой</t>
  </si>
  <si>
    <t>Смена гибкой подводки мойки, см.бачка</t>
  </si>
  <si>
    <t>Установка фаянсового унитаза без см.бачка</t>
  </si>
  <si>
    <t>Смена фаянсового унитаза с манжетой</t>
  </si>
  <si>
    <t>Установка унитаза "компакт" со см.бачком</t>
  </si>
  <si>
    <t>Смена полочки</t>
  </si>
  <si>
    <t>Смена сидения к унитазу</t>
  </si>
  <si>
    <t>Смена ремкомплекта см.бачка</t>
  </si>
  <si>
    <t>№</t>
  </si>
  <si>
    <t>п/п</t>
  </si>
  <si>
    <t>Вид работ</t>
  </si>
  <si>
    <t>Ед. изм</t>
  </si>
  <si>
    <t>услуг, руб.</t>
  </si>
  <si>
    <t>Сантехнические работы</t>
  </si>
  <si>
    <t>То же, см.бачка чуг.сосменой резины под колпаком</t>
  </si>
  <si>
    <t>Смена сифона ум-ка, мойки пластмасс.</t>
  </si>
  <si>
    <t>Смена ванновой объвязки</t>
  </si>
  <si>
    <t>Смена резиновой манжеты</t>
  </si>
  <si>
    <t>Установка фаянсового умывальника</t>
  </si>
  <si>
    <t>Смена умывальника с кронштейнами</t>
  </si>
  <si>
    <t>Смена ванны чугунной</t>
  </si>
  <si>
    <t>Смена мойки на мойку</t>
  </si>
  <si>
    <t>Смена смесителя ванного с г/шлангом</t>
  </si>
  <si>
    <t>Установка крана смесителя настенного для умывальника</t>
  </si>
  <si>
    <t>Смена г/шланга ваннового смесителя</t>
  </si>
  <si>
    <t>Смена распылителя г/шланга</t>
  </si>
  <si>
    <t>Смена ручки переключателя душа</t>
  </si>
  <si>
    <t>Смена г/буксы</t>
  </si>
  <si>
    <t>Регулировка см.бачка без ремонта</t>
  </si>
  <si>
    <t>Прочистка засора унитаза</t>
  </si>
  <si>
    <t>ед</t>
  </si>
  <si>
    <t>Прочистка внутренней канализации</t>
  </si>
  <si>
    <t>кв</t>
  </si>
  <si>
    <t>Приборы учета</t>
  </si>
  <si>
    <t>Электромонтажные работы</t>
  </si>
  <si>
    <t>м.лин</t>
  </si>
  <si>
    <t>Прокладка провода АППВ или ППВ без пробивки бороз.</t>
  </si>
  <si>
    <t>Соединение и прозвонка жил ранее проложен. провода</t>
  </si>
  <si>
    <t>короб</t>
  </si>
  <si>
    <t>Установка ответвительной коробки для откр.проводки</t>
  </si>
  <si>
    <t>Установка эл.звонка с прокладкой проводов</t>
  </si>
  <si>
    <t>Установка потолочного патрона</t>
  </si>
  <si>
    <t>Установка подвесного светильника</t>
  </si>
  <si>
    <t>Установка светильника типа "Бра"</t>
  </si>
  <si>
    <t>Установка люстры многорожковой в 1 свет</t>
  </si>
  <si>
    <t>То же, в 2-3 света без сборки люстры</t>
  </si>
  <si>
    <t>Установка крюка для подвески светильника</t>
  </si>
  <si>
    <t>Установка щитка для эл.щетчика с подключением</t>
  </si>
  <si>
    <t>Установка однофазного эл.счетчика на готовый щиток</t>
  </si>
  <si>
    <t>Зарядка подвесных патронов</t>
  </si>
  <si>
    <t>Пробивка борозд 40х30 по кирпичному основ.1м</t>
  </si>
  <si>
    <t>Снятие выключателей или переключателей</t>
  </si>
  <si>
    <t>Демонтаж Бра, плафонов, светильников</t>
  </si>
  <si>
    <t>Демонтаж щитка со счетчиком</t>
  </si>
  <si>
    <t>Затягивание проводов в проложенные трубы, 1м</t>
  </si>
  <si>
    <t>Демонтаж проводки, 1м</t>
  </si>
  <si>
    <t>Смена комфорки без стоимости материала</t>
  </si>
  <si>
    <t>Замена ламп</t>
  </si>
  <si>
    <t>Замена предохранительных пробок</t>
  </si>
  <si>
    <t>Замена колодок под пред.пробку</t>
  </si>
  <si>
    <t>Прокладка провода с креплением алебастр. раствором</t>
  </si>
  <si>
    <t>1м</t>
  </si>
  <si>
    <t>Заделка борозд без стоимости алебастры</t>
  </si>
  <si>
    <t>Установка коробки соединительной скр.исполнения</t>
  </si>
  <si>
    <t>Пробивка борозд по бетону</t>
  </si>
  <si>
    <t>Смена н. расположенного см. бачка</t>
  </si>
  <si>
    <t xml:space="preserve">                                                         (без стоимости материала)</t>
  </si>
  <si>
    <t xml:space="preserve">Стоимость </t>
  </si>
  <si>
    <t xml:space="preserve">                                                                                                              ПРЕЙСКУРАНТ</t>
  </si>
  <si>
    <t>Отключение ГВС</t>
  </si>
  <si>
    <t>Отключение ХВС</t>
  </si>
  <si>
    <t xml:space="preserve"> ( без материалов )</t>
  </si>
  <si>
    <t>Составление акта после затопления</t>
  </si>
  <si>
    <t>от</t>
  </si>
  <si>
    <t>Смена см.бачка</t>
  </si>
  <si>
    <t>Смена бачка</t>
  </si>
  <si>
    <t>Замена смесителя</t>
  </si>
  <si>
    <t>1 стояк</t>
  </si>
  <si>
    <t>Отключение отопления</t>
  </si>
  <si>
    <t>Установка ванны стальной</t>
  </si>
  <si>
    <t>Установка душа "настенного" со смесителем</t>
  </si>
  <si>
    <t>Смена смесителя для умывальника, раковины со сваркой</t>
  </si>
  <si>
    <t xml:space="preserve">Установка водосчетчика  </t>
  </si>
  <si>
    <t>Установка 3-х клавишного выключателя наружного</t>
  </si>
  <si>
    <t>Смена розеток, выключателей</t>
  </si>
  <si>
    <t>Замена автоматического выключателя</t>
  </si>
  <si>
    <t>Замена пакетного выключателя</t>
  </si>
  <si>
    <t>Замена (ремонт) ввода</t>
  </si>
  <si>
    <t xml:space="preserve"> Экономист:                                              Н.Б. Силантьева</t>
  </si>
  <si>
    <t>Приложение № ____</t>
  </si>
  <si>
    <t>к приказу №            от</t>
  </si>
  <si>
    <t>Директор ООО "РЭК "Комфорт"</t>
  </si>
  <si>
    <t>______________  Ю.В. Чамовских</t>
  </si>
  <si>
    <t xml:space="preserve">             На основные виды платных услуг по ремонту инженерного оборудования по ООО "РЭК" "Комфорт" с  01.05.06 г.</t>
  </si>
  <si>
    <t>Прейскурант платных услуг</t>
  </si>
  <si>
    <t>один</t>
  </si>
  <si>
    <t>одна</t>
  </si>
  <si>
    <t>Выдача справки реэлтору</t>
  </si>
  <si>
    <t>Общество с ограниченной ответственностью</t>
  </si>
  <si>
    <t>Управляющая компания "Комфорт"</t>
  </si>
  <si>
    <t>Пломбировка газового счетчика</t>
  </si>
  <si>
    <t>Пломбировка газового счетчика для пенсионеров</t>
  </si>
  <si>
    <t xml:space="preserve">Пломбировка счетчика холодной и горячей </t>
  </si>
  <si>
    <t>воды с выдочей техусловий</t>
  </si>
  <si>
    <t>воды с выдочей техусловий для пенсионеров</t>
  </si>
  <si>
    <t>Выдача тех.условий на перепланировку для населения</t>
  </si>
  <si>
    <t>Выдача тех.условий на перепланировку для нежилых</t>
  </si>
  <si>
    <t>Согласование перепланировки для населения</t>
  </si>
  <si>
    <t>Согласование перепланировки для нежилых</t>
  </si>
  <si>
    <t>Составление акта обследования жильцов по затоплению</t>
  </si>
  <si>
    <t>Опечатка кранов холодного и горячего водоснабжения</t>
  </si>
  <si>
    <t>для пенсионеров</t>
  </si>
  <si>
    <t>Выдача характеристик</t>
  </si>
  <si>
    <t>Оказание юридических консультаций простых</t>
  </si>
  <si>
    <t>Оказание юридических консультаций сложных</t>
  </si>
  <si>
    <t>Удостоверение доверенности</t>
  </si>
  <si>
    <t xml:space="preserve">Составление доверенности </t>
  </si>
  <si>
    <t>Составление доверенности для пенсионеров</t>
  </si>
  <si>
    <t>Удостоверение доверенности для пенсионеров</t>
  </si>
  <si>
    <t>ООО УК"Комфорт"</t>
  </si>
  <si>
    <t>"УТВЕРЖДАЮ"</t>
  </si>
  <si>
    <t xml:space="preserve">Директор </t>
  </si>
  <si>
    <t>_______________ Е.А.Агеев.</t>
  </si>
  <si>
    <t>оказания услуг по составлению доверенности</t>
  </si>
  <si>
    <t>№ п/п</t>
  </si>
  <si>
    <t>Ед. изм.</t>
  </si>
  <si>
    <t>% к з/пл</t>
  </si>
  <si>
    <t>З/плата основ. произв. рабочих</t>
  </si>
  <si>
    <t>руб</t>
  </si>
  <si>
    <t>Начисления на з/пл</t>
  </si>
  <si>
    <t>Прочие расходы</t>
  </si>
  <si>
    <t>Общеэксплуатацион. расходы</t>
  </si>
  <si>
    <t>Итого полная себестоимость</t>
  </si>
  <si>
    <t xml:space="preserve">Рентабельность  </t>
  </si>
  <si>
    <t>Стоимость работ</t>
  </si>
  <si>
    <r>
      <t>К</t>
    </r>
    <r>
      <rPr>
        <b/>
        <sz val="12"/>
        <rFont val="Arial"/>
        <family val="2"/>
      </rPr>
      <t>алькуляция</t>
    </r>
  </si>
  <si>
    <t xml:space="preserve">НДС </t>
  </si>
  <si>
    <t>Экономист                                Н.Б.Силантьева.</t>
  </si>
  <si>
    <t>Наименование затрат</t>
  </si>
  <si>
    <t>оказания услуг по улостоверению доверенности</t>
  </si>
  <si>
    <t>Выдача копий технической документации</t>
  </si>
  <si>
    <t>Смена, установка полотенцесушителя</t>
  </si>
  <si>
    <t>Смена,установка радиатора,конвектора</t>
  </si>
  <si>
    <t>Смена,установка раковины,мойки</t>
  </si>
  <si>
    <t>Смена,установка унитаза с бачком</t>
  </si>
  <si>
    <t>Смена,установка смывного бочка</t>
  </si>
  <si>
    <t>Смена гибкого шланга с отключением стояка</t>
  </si>
  <si>
    <t>Смена, установка сифона под раковиной,</t>
  </si>
  <si>
    <t>мойкой,ванной</t>
  </si>
  <si>
    <t>Установка ванны</t>
  </si>
  <si>
    <t>Отключение ХВС,ГВС</t>
  </si>
  <si>
    <t>стояк</t>
  </si>
  <si>
    <t>Прочиска засора унитаза</t>
  </si>
  <si>
    <t>Установка водосчетчика</t>
  </si>
  <si>
    <t>Прочистка засора канализации для коммерческих</t>
  </si>
  <si>
    <t>организаций</t>
  </si>
  <si>
    <t>Смена смесителя</t>
  </si>
  <si>
    <t>Смена гибкого шланга без отключения стояка</t>
  </si>
  <si>
    <t>Регулировка смывного бочка</t>
  </si>
  <si>
    <t>Смена г/буксы,прокладок</t>
  </si>
  <si>
    <t>Прочистка внутренней канализации с раковины</t>
  </si>
  <si>
    <t>ванны</t>
  </si>
  <si>
    <t>Выезд для осмотра</t>
  </si>
  <si>
    <t>Мелкий ремонт,устранение течей в системах</t>
  </si>
  <si>
    <t>ХВС,ГВС</t>
  </si>
  <si>
    <t>1 час</t>
  </si>
  <si>
    <t>То же со сваркой</t>
  </si>
  <si>
    <t>Изготовление ключа домофона</t>
  </si>
  <si>
    <t>Техническое обслуживание домофона</t>
  </si>
  <si>
    <t>месяц</t>
  </si>
  <si>
    <t>То же для пенсионеров</t>
  </si>
  <si>
    <t>Замена трубки домофона</t>
  </si>
  <si>
    <t>Смена входных вентелей</t>
  </si>
  <si>
    <t>Смена ремкомплекта смывного бочка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</si>
</sst>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0.0"/>
    <numFmt numFmtId="174" formatCode="0.000"/>
  </numFmts>
  <fonts count="1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от "/>
      <family val="0"/>
    </font>
    <font>
      <sz val="12"/>
      <name val="Times New Roman Cyr"/>
      <family val="1"/>
    </font>
    <font>
      <sz val="8"/>
      <name val="Arial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72" fontId="1" fillId="0" borderId="13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13" xfId="0" applyNumberFormat="1" applyFont="1" applyBorder="1" applyAlignment="1">
      <alignment horizontal="right" vertical="center"/>
    </xf>
    <xf numFmtId="172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justify"/>
    </xf>
    <xf numFmtId="2" fontId="1" fillId="0" borderId="1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1" fillId="0" borderId="4" xfId="0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1" fillId="0" borderId="2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view="pageBreakPreview" zoomScale="90" zoomScaleNormal="90" zoomScaleSheetLayoutView="90" workbookViewId="0" topLeftCell="A24">
      <selection activeCell="E18" sqref="E18"/>
    </sheetView>
  </sheetViews>
  <sheetFormatPr defaultColWidth="9.140625" defaultRowHeight="12.75"/>
  <cols>
    <col min="1" max="1" width="4.57421875" style="1" customWidth="1"/>
    <col min="2" max="2" width="47.00390625" style="1" customWidth="1"/>
    <col min="3" max="3" width="13.421875" style="1" customWidth="1"/>
    <col min="4" max="4" width="4.7109375" style="5" customWidth="1"/>
    <col min="5" max="5" width="14.140625" style="3" customWidth="1"/>
    <col min="6" max="16384" width="8.8515625" style="1" customWidth="1"/>
  </cols>
  <sheetData>
    <row r="1" ht="12.75">
      <c r="C1" s="1" t="s">
        <v>120</v>
      </c>
    </row>
    <row r="2" spans="3:5" ht="12.75">
      <c r="C2" s="1" t="s">
        <v>121</v>
      </c>
      <c r="E2" s="26"/>
    </row>
    <row r="3" ht="15.75">
      <c r="C3" s="27" t="s">
        <v>122</v>
      </c>
    </row>
    <row r="4" spans="3:6" ht="21" customHeight="1">
      <c r="C4" s="1" t="s">
        <v>123</v>
      </c>
      <c r="E4" s="4"/>
      <c r="F4" s="2"/>
    </row>
    <row r="5" spans="5:6" ht="12.75">
      <c r="E5" s="4"/>
      <c r="F5" s="2"/>
    </row>
    <row r="6" spans="5:6" ht="12.75">
      <c r="E6" s="4"/>
      <c r="F6" s="2"/>
    </row>
    <row r="7" spans="5:6" ht="17.25" customHeight="1">
      <c r="E7" s="4"/>
      <c r="F7" s="2"/>
    </row>
    <row r="8" spans="2:6" ht="12.75">
      <c r="B8" s="4" t="s">
        <v>99</v>
      </c>
      <c r="C8" s="2"/>
      <c r="D8" s="28"/>
      <c r="E8" s="4"/>
      <c r="F8" s="2"/>
    </row>
    <row r="9" spans="2:6" ht="12.75">
      <c r="B9" s="109" t="s">
        <v>124</v>
      </c>
      <c r="C9" s="109"/>
      <c r="D9" s="109"/>
      <c r="E9" s="4"/>
      <c r="F9" s="2"/>
    </row>
    <row r="10" spans="2:6" ht="12.75">
      <c r="B10" s="109"/>
      <c r="C10" s="109"/>
      <c r="D10" s="109"/>
      <c r="E10" s="4"/>
      <c r="F10" s="2"/>
    </row>
    <row r="11" spans="2:6" ht="12.75">
      <c r="B11" s="2" t="s">
        <v>97</v>
      </c>
      <c r="C11" s="2"/>
      <c r="D11" s="28"/>
      <c r="E11" s="4"/>
      <c r="F11" s="2"/>
    </row>
    <row r="13" spans="1:5" ht="12.75">
      <c r="A13" s="7" t="s">
        <v>39</v>
      </c>
      <c r="B13" s="9"/>
      <c r="C13" s="12"/>
      <c r="D13" s="103" t="s">
        <v>98</v>
      </c>
      <c r="E13" s="104"/>
    </row>
    <row r="14" spans="1:5" ht="12.75">
      <c r="A14" s="8" t="s">
        <v>40</v>
      </c>
      <c r="B14" s="10" t="s">
        <v>41</v>
      </c>
      <c r="C14" s="13" t="s">
        <v>42</v>
      </c>
      <c r="D14" s="105"/>
      <c r="E14" s="106"/>
    </row>
    <row r="15" spans="1:5" ht="12.75">
      <c r="A15" s="8"/>
      <c r="B15" s="10"/>
      <c r="C15" s="13"/>
      <c r="D15" s="107" t="s">
        <v>43</v>
      </c>
      <c r="E15" s="108"/>
    </row>
    <row r="16" spans="1:5" ht="12.75">
      <c r="A16" s="15">
        <v>1</v>
      </c>
      <c r="B16" s="15">
        <v>2</v>
      </c>
      <c r="C16" s="15">
        <v>4</v>
      </c>
      <c r="D16" s="110">
        <v>5</v>
      </c>
      <c r="E16" s="111"/>
    </row>
    <row r="17" spans="1:5" ht="18" customHeight="1">
      <c r="A17" s="16"/>
      <c r="B17" s="40" t="s">
        <v>44</v>
      </c>
      <c r="C17" s="6"/>
      <c r="D17" s="22"/>
      <c r="E17" s="23"/>
    </row>
    <row r="18" spans="1:5" ht="12.75">
      <c r="A18" s="15">
        <v>1</v>
      </c>
      <c r="B18" s="14" t="s">
        <v>0</v>
      </c>
      <c r="C18" s="15" t="s">
        <v>1</v>
      </c>
      <c r="D18" s="22" t="s">
        <v>104</v>
      </c>
      <c r="E18" s="29">
        <v>500</v>
      </c>
    </row>
    <row r="19" spans="1:5" ht="12.75">
      <c r="A19" s="15">
        <f>A18+1</f>
        <v>2</v>
      </c>
      <c r="B19" s="14" t="s">
        <v>2</v>
      </c>
      <c r="C19" s="15" t="s">
        <v>1</v>
      </c>
      <c r="D19" s="22" t="s">
        <v>104</v>
      </c>
      <c r="E19" s="30">
        <v>800</v>
      </c>
    </row>
    <row r="20" spans="1:5" ht="12.75">
      <c r="A20" s="15">
        <f aca="true" t="shared" si="0" ref="A20:A57">A19+1</f>
        <v>3</v>
      </c>
      <c r="B20" s="14" t="s">
        <v>3</v>
      </c>
      <c r="C20" s="15" t="s">
        <v>1</v>
      </c>
      <c r="D20" s="22" t="s">
        <v>104</v>
      </c>
      <c r="E20" s="30">
        <v>750</v>
      </c>
    </row>
    <row r="21" spans="1:5" ht="12.75">
      <c r="A21" s="15">
        <f t="shared" si="0"/>
        <v>4</v>
      </c>
      <c r="B21" s="14" t="s">
        <v>4</v>
      </c>
      <c r="C21" s="15" t="s">
        <v>1</v>
      </c>
      <c r="D21" s="22" t="s">
        <v>104</v>
      </c>
      <c r="E21" s="30">
        <v>400</v>
      </c>
    </row>
    <row r="22" spans="1:5" ht="12.75">
      <c r="A22" s="15">
        <f t="shared" si="0"/>
        <v>5</v>
      </c>
      <c r="B22" s="14" t="s">
        <v>5</v>
      </c>
      <c r="C22" s="15" t="s">
        <v>1</v>
      </c>
      <c r="D22" s="22" t="s">
        <v>104</v>
      </c>
      <c r="E22" s="31">
        <v>500</v>
      </c>
    </row>
    <row r="23" spans="1:5" ht="12.75">
      <c r="A23" s="15">
        <f t="shared" si="0"/>
        <v>6</v>
      </c>
      <c r="B23" s="14" t="s">
        <v>6</v>
      </c>
      <c r="C23" s="22" t="s">
        <v>1</v>
      </c>
      <c r="D23" s="22" t="s">
        <v>104</v>
      </c>
      <c r="E23" s="30">
        <v>500</v>
      </c>
    </row>
    <row r="24" spans="1:5" ht="12.75">
      <c r="A24" s="15">
        <f t="shared" si="0"/>
        <v>7</v>
      </c>
      <c r="B24" s="14" t="s">
        <v>7</v>
      </c>
      <c r="C24" s="22" t="s">
        <v>1</v>
      </c>
      <c r="D24" s="22" t="s">
        <v>104</v>
      </c>
      <c r="E24" s="29">
        <v>550</v>
      </c>
    </row>
    <row r="25" spans="1:5" ht="12.75">
      <c r="A25" s="15">
        <f t="shared" si="0"/>
        <v>8</v>
      </c>
      <c r="B25" s="14" t="s">
        <v>8</v>
      </c>
      <c r="C25" s="22" t="s">
        <v>1</v>
      </c>
      <c r="D25" s="22" t="s">
        <v>104</v>
      </c>
      <c r="E25" s="29">
        <v>550</v>
      </c>
    </row>
    <row r="26" spans="1:5" ht="12.75">
      <c r="A26" s="15">
        <f t="shared" si="0"/>
        <v>9</v>
      </c>
      <c r="B26" s="14" t="s">
        <v>9</v>
      </c>
      <c r="C26" s="22" t="s">
        <v>1</v>
      </c>
      <c r="D26" s="22" t="s">
        <v>104</v>
      </c>
      <c r="E26" s="29">
        <v>550</v>
      </c>
    </row>
    <row r="27" spans="1:5" ht="12.75">
      <c r="A27" s="15">
        <f t="shared" si="0"/>
        <v>10</v>
      </c>
      <c r="B27" s="14" t="s">
        <v>10</v>
      </c>
      <c r="C27" s="22" t="s">
        <v>11</v>
      </c>
      <c r="D27" s="22" t="s">
        <v>104</v>
      </c>
      <c r="E27" s="29">
        <v>20</v>
      </c>
    </row>
    <row r="28" spans="1:5" ht="12.75">
      <c r="A28" s="15">
        <f t="shared" si="0"/>
        <v>11</v>
      </c>
      <c r="B28" s="14" t="s">
        <v>12</v>
      </c>
      <c r="C28" s="22" t="s">
        <v>13</v>
      </c>
      <c r="D28" s="22" t="s">
        <v>104</v>
      </c>
      <c r="E28" s="29">
        <v>25</v>
      </c>
    </row>
    <row r="29" spans="1:5" ht="12.75">
      <c r="A29" s="15">
        <f t="shared" si="0"/>
        <v>12</v>
      </c>
      <c r="B29" s="14" t="s">
        <v>14</v>
      </c>
      <c r="C29" s="22" t="s">
        <v>11</v>
      </c>
      <c r="D29" s="22" t="s">
        <v>104</v>
      </c>
      <c r="E29" s="29">
        <v>35</v>
      </c>
    </row>
    <row r="30" spans="1:5" ht="12.75">
      <c r="A30" s="15">
        <f t="shared" si="0"/>
        <v>13</v>
      </c>
      <c r="B30" s="14" t="s">
        <v>15</v>
      </c>
      <c r="C30" s="22" t="s">
        <v>13</v>
      </c>
      <c r="D30" s="22" t="s">
        <v>104</v>
      </c>
      <c r="E30" s="29">
        <v>43</v>
      </c>
    </row>
    <row r="31" spans="1:5" ht="12.75">
      <c r="A31" s="15">
        <f t="shared" si="0"/>
        <v>14</v>
      </c>
      <c r="B31" s="14" t="s">
        <v>16</v>
      </c>
      <c r="C31" s="22" t="s">
        <v>11</v>
      </c>
      <c r="D31" s="22" t="s">
        <v>104</v>
      </c>
      <c r="E31" s="29">
        <v>150</v>
      </c>
    </row>
    <row r="32" spans="1:5" ht="12.75">
      <c r="A32" s="15">
        <f t="shared" si="0"/>
        <v>15</v>
      </c>
      <c r="B32" s="14" t="s">
        <v>17</v>
      </c>
      <c r="C32" s="22" t="s">
        <v>18</v>
      </c>
      <c r="D32" s="22" t="s">
        <v>104</v>
      </c>
      <c r="E32" s="29">
        <v>500</v>
      </c>
    </row>
    <row r="33" spans="1:5" ht="12.75">
      <c r="A33" s="15">
        <f t="shared" si="0"/>
        <v>16</v>
      </c>
      <c r="B33" s="14" t="s">
        <v>19</v>
      </c>
      <c r="C33" s="22" t="s">
        <v>20</v>
      </c>
      <c r="D33" s="22" t="s">
        <v>104</v>
      </c>
      <c r="E33" s="29">
        <v>100</v>
      </c>
    </row>
    <row r="34" spans="1:5" ht="12.75">
      <c r="A34" s="15">
        <f t="shared" si="0"/>
        <v>17</v>
      </c>
      <c r="B34" s="14" t="s">
        <v>21</v>
      </c>
      <c r="C34" s="22" t="s">
        <v>20</v>
      </c>
      <c r="D34" s="22" t="s">
        <v>104</v>
      </c>
      <c r="E34" s="32">
        <v>100</v>
      </c>
    </row>
    <row r="35" spans="1:5" ht="12.75">
      <c r="A35" s="15">
        <f t="shared" si="0"/>
        <v>18</v>
      </c>
      <c r="B35" s="14" t="s">
        <v>22</v>
      </c>
      <c r="C35" s="22" t="s">
        <v>20</v>
      </c>
      <c r="D35" s="22" t="s">
        <v>104</v>
      </c>
      <c r="E35" s="29">
        <v>100</v>
      </c>
    </row>
    <row r="36" spans="1:5" ht="12.75">
      <c r="A36" s="15">
        <f t="shared" si="0"/>
        <v>19</v>
      </c>
      <c r="B36" s="14" t="s">
        <v>23</v>
      </c>
      <c r="C36" s="22" t="s">
        <v>24</v>
      </c>
      <c r="D36" s="22" t="s">
        <v>104</v>
      </c>
      <c r="E36" s="29">
        <v>150</v>
      </c>
    </row>
    <row r="37" spans="1:5" ht="12.75">
      <c r="A37" s="15">
        <f t="shared" si="0"/>
        <v>20</v>
      </c>
      <c r="B37" s="14" t="s">
        <v>25</v>
      </c>
      <c r="C37" s="22" t="s">
        <v>26</v>
      </c>
      <c r="D37" s="22" t="s">
        <v>104</v>
      </c>
      <c r="E37" s="29">
        <v>150</v>
      </c>
    </row>
    <row r="38" spans="1:5" ht="12.75">
      <c r="A38" s="15">
        <f t="shared" si="0"/>
        <v>21</v>
      </c>
      <c r="B38" s="14" t="s">
        <v>28</v>
      </c>
      <c r="C38" s="22" t="s">
        <v>27</v>
      </c>
      <c r="D38" s="22" t="s">
        <v>104</v>
      </c>
      <c r="E38" s="30">
        <v>50</v>
      </c>
    </row>
    <row r="39" spans="1:5" ht="12.75">
      <c r="A39" s="15">
        <f t="shared" si="0"/>
        <v>22</v>
      </c>
      <c r="B39" s="14" t="s">
        <v>29</v>
      </c>
      <c r="C39" s="22" t="s">
        <v>27</v>
      </c>
      <c r="D39" s="22" t="s">
        <v>104</v>
      </c>
      <c r="E39" s="29">
        <v>150</v>
      </c>
    </row>
    <row r="40" spans="1:5" ht="12.75">
      <c r="A40" s="15">
        <f t="shared" si="0"/>
        <v>23</v>
      </c>
      <c r="B40" s="14" t="s">
        <v>30</v>
      </c>
      <c r="C40" s="22" t="s">
        <v>27</v>
      </c>
      <c r="D40" s="22" t="s">
        <v>104</v>
      </c>
      <c r="E40" s="29">
        <v>150</v>
      </c>
    </row>
    <row r="41" spans="1:5" ht="12.75">
      <c r="A41" s="15">
        <f t="shared" si="0"/>
        <v>24</v>
      </c>
      <c r="B41" s="14" t="s">
        <v>31</v>
      </c>
      <c r="C41" s="22" t="s">
        <v>27</v>
      </c>
      <c r="D41" s="22" t="s">
        <v>104</v>
      </c>
      <c r="E41" s="29">
        <v>70</v>
      </c>
    </row>
    <row r="42" spans="1:5" ht="12.75">
      <c r="A42" s="15">
        <f t="shared" si="0"/>
        <v>25</v>
      </c>
      <c r="B42" s="14" t="s">
        <v>105</v>
      </c>
      <c r="C42" s="22" t="s">
        <v>27</v>
      </c>
      <c r="D42" s="22" t="s">
        <v>104</v>
      </c>
      <c r="E42" s="29">
        <v>200</v>
      </c>
    </row>
    <row r="43" spans="1:5" ht="12.75">
      <c r="A43" s="15">
        <f t="shared" si="0"/>
        <v>26</v>
      </c>
      <c r="B43" s="14" t="s">
        <v>96</v>
      </c>
      <c r="C43" s="22" t="s">
        <v>27</v>
      </c>
      <c r="D43" s="22" t="s">
        <v>104</v>
      </c>
      <c r="E43" s="29">
        <v>150</v>
      </c>
    </row>
    <row r="44" spans="1:5" ht="12.75">
      <c r="A44" s="15">
        <f t="shared" si="0"/>
        <v>27</v>
      </c>
      <c r="B44" s="14" t="s">
        <v>32</v>
      </c>
      <c r="C44" s="22" t="s">
        <v>27</v>
      </c>
      <c r="D44" s="22" t="s">
        <v>104</v>
      </c>
      <c r="E44" s="29">
        <v>30</v>
      </c>
    </row>
    <row r="45" spans="1:5" ht="12.75">
      <c r="A45" s="15">
        <f t="shared" si="0"/>
        <v>28</v>
      </c>
      <c r="B45" s="14" t="s">
        <v>33</v>
      </c>
      <c r="C45" s="22" t="s">
        <v>27</v>
      </c>
      <c r="D45" s="22" t="s">
        <v>104</v>
      </c>
      <c r="E45" s="29">
        <v>150</v>
      </c>
    </row>
    <row r="46" spans="1:5" ht="12.75">
      <c r="A46" s="15">
        <f t="shared" si="0"/>
        <v>29</v>
      </c>
      <c r="B46" s="14" t="s">
        <v>34</v>
      </c>
      <c r="C46" s="22" t="s">
        <v>27</v>
      </c>
      <c r="D46" s="22" t="s">
        <v>104</v>
      </c>
      <c r="E46" s="29">
        <v>150</v>
      </c>
    </row>
    <row r="47" spans="1:5" ht="12.75">
      <c r="A47" s="15">
        <f t="shared" si="0"/>
        <v>30</v>
      </c>
      <c r="B47" s="14" t="s">
        <v>35</v>
      </c>
      <c r="C47" s="22" t="s">
        <v>27</v>
      </c>
      <c r="D47" s="22" t="s">
        <v>104</v>
      </c>
      <c r="E47" s="29">
        <v>500</v>
      </c>
    </row>
    <row r="48" spans="1:5" ht="12.75">
      <c r="A48" s="15">
        <f t="shared" si="0"/>
        <v>31</v>
      </c>
      <c r="B48" s="14" t="s">
        <v>106</v>
      </c>
      <c r="C48" s="22" t="s">
        <v>27</v>
      </c>
      <c r="D48" s="22" t="s">
        <v>104</v>
      </c>
      <c r="E48" s="29">
        <v>170</v>
      </c>
    </row>
    <row r="49" spans="1:5" ht="12.75">
      <c r="A49" s="15">
        <f t="shared" si="0"/>
        <v>32</v>
      </c>
      <c r="B49" s="14" t="s">
        <v>36</v>
      </c>
      <c r="C49" s="22" t="s">
        <v>27</v>
      </c>
      <c r="D49" s="22" t="s">
        <v>104</v>
      </c>
      <c r="E49" s="29">
        <v>250</v>
      </c>
    </row>
    <row r="50" spans="1:5" ht="12.75">
      <c r="A50" s="15">
        <f t="shared" si="0"/>
        <v>33</v>
      </c>
      <c r="B50" s="18" t="s">
        <v>37</v>
      </c>
      <c r="C50" s="20" t="s">
        <v>27</v>
      </c>
      <c r="D50" s="22" t="s">
        <v>104</v>
      </c>
      <c r="E50" s="29">
        <v>25</v>
      </c>
    </row>
    <row r="51" spans="1:5" ht="12.75">
      <c r="A51" s="15">
        <f t="shared" si="0"/>
        <v>34</v>
      </c>
      <c r="B51" s="14" t="s">
        <v>38</v>
      </c>
      <c r="C51" s="22" t="s">
        <v>27</v>
      </c>
      <c r="D51" s="22" t="s">
        <v>104</v>
      </c>
      <c r="E51" s="29">
        <v>170</v>
      </c>
    </row>
    <row r="52" spans="1:5" ht="12.75">
      <c r="A52" s="15">
        <f t="shared" si="0"/>
        <v>35</v>
      </c>
      <c r="B52" s="14" t="s">
        <v>45</v>
      </c>
      <c r="C52" s="22" t="s">
        <v>27</v>
      </c>
      <c r="D52" s="22" t="s">
        <v>104</v>
      </c>
      <c r="E52" s="29">
        <v>180</v>
      </c>
    </row>
    <row r="53" spans="1:5" ht="12.75">
      <c r="A53" s="15">
        <f t="shared" si="0"/>
        <v>36</v>
      </c>
      <c r="B53" s="14" t="s">
        <v>46</v>
      </c>
      <c r="C53" s="22" t="s">
        <v>27</v>
      </c>
      <c r="D53" s="22" t="s">
        <v>104</v>
      </c>
      <c r="E53" s="29">
        <v>60</v>
      </c>
    </row>
    <row r="54" spans="1:5" ht="12.75">
      <c r="A54" s="15">
        <f t="shared" si="0"/>
        <v>37</v>
      </c>
      <c r="B54" s="14" t="s">
        <v>107</v>
      </c>
      <c r="C54" s="22" t="s">
        <v>27</v>
      </c>
      <c r="D54" s="22" t="s">
        <v>104</v>
      </c>
      <c r="E54" s="29">
        <v>100</v>
      </c>
    </row>
    <row r="55" spans="1:5" ht="12.75">
      <c r="A55" s="15">
        <f t="shared" si="0"/>
        <v>38</v>
      </c>
      <c r="B55" s="14" t="s">
        <v>100</v>
      </c>
      <c r="C55" s="22" t="s">
        <v>108</v>
      </c>
      <c r="D55" s="22" t="s">
        <v>104</v>
      </c>
      <c r="E55" s="29">
        <v>130</v>
      </c>
    </row>
    <row r="56" spans="1:5" ht="12.75">
      <c r="A56" s="15">
        <f t="shared" si="0"/>
        <v>39</v>
      </c>
      <c r="B56" s="14" t="s">
        <v>101</v>
      </c>
      <c r="C56" s="22" t="s">
        <v>108</v>
      </c>
      <c r="D56" s="22" t="s">
        <v>104</v>
      </c>
      <c r="E56" s="29">
        <v>130</v>
      </c>
    </row>
    <row r="57" spans="1:5" ht="12.75">
      <c r="A57" s="15">
        <f t="shared" si="0"/>
        <v>40</v>
      </c>
      <c r="B57" s="14" t="s">
        <v>109</v>
      </c>
      <c r="C57" s="22" t="s">
        <v>108</v>
      </c>
      <c r="D57" s="22" t="s">
        <v>104</v>
      </c>
      <c r="E57" s="29">
        <v>260</v>
      </c>
    </row>
    <row r="58" spans="1:5" ht="12.75">
      <c r="A58" s="15">
        <f>A57+1</f>
        <v>41</v>
      </c>
      <c r="B58" s="14" t="s">
        <v>47</v>
      </c>
      <c r="C58" s="22" t="s">
        <v>27</v>
      </c>
      <c r="D58" s="22" t="s">
        <v>104</v>
      </c>
      <c r="E58" s="29">
        <v>100</v>
      </c>
    </row>
    <row r="59" spans="1:5" ht="12.75">
      <c r="A59" s="15">
        <f>A58+1</f>
        <v>42</v>
      </c>
      <c r="B59" s="14" t="s">
        <v>48</v>
      </c>
      <c r="C59" s="22" t="s">
        <v>27</v>
      </c>
      <c r="D59" s="22" t="s">
        <v>104</v>
      </c>
      <c r="E59" s="35">
        <v>50</v>
      </c>
    </row>
    <row r="60" spans="1:5" ht="12.75">
      <c r="A60" s="15">
        <f>A59+1</f>
        <v>43</v>
      </c>
      <c r="B60" s="14" t="s">
        <v>49</v>
      </c>
      <c r="C60" s="22" t="s">
        <v>27</v>
      </c>
      <c r="D60" s="22" t="s">
        <v>104</v>
      </c>
      <c r="E60" s="36">
        <v>180</v>
      </c>
    </row>
    <row r="61" spans="1:5" ht="12.75">
      <c r="A61" s="15">
        <f>A60+1</f>
        <v>44</v>
      </c>
      <c r="B61" s="14" t="s">
        <v>50</v>
      </c>
      <c r="C61" s="22" t="s">
        <v>27</v>
      </c>
      <c r="D61" s="22" t="s">
        <v>104</v>
      </c>
      <c r="E61" s="36">
        <v>180</v>
      </c>
    </row>
    <row r="62" spans="1:5" ht="12.75">
      <c r="A62" s="15">
        <f>A61+1</f>
        <v>45</v>
      </c>
      <c r="B62" s="14" t="s">
        <v>110</v>
      </c>
      <c r="C62" s="22" t="s">
        <v>27</v>
      </c>
      <c r="D62" s="22" t="s">
        <v>104</v>
      </c>
      <c r="E62" s="36">
        <v>200</v>
      </c>
    </row>
    <row r="64" spans="1:5" ht="12.75">
      <c r="A64" s="7" t="s">
        <v>39</v>
      </c>
      <c r="B64" s="9"/>
      <c r="C64" s="12"/>
      <c r="D64" s="103" t="s">
        <v>98</v>
      </c>
      <c r="E64" s="104"/>
    </row>
    <row r="65" spans="1:5" ht="12.75">
      <c r="A65" s="8" t="s">
        <v>40</v>
      </c>
      <c r="B65" s="10" t="s">
        <v>41</v>
      </c>
      <c r="C65" s="13" t="s">
        <v>42</v>
      </c>
      <c r="D65" s="105"/>
      <c r="E65" s="106"/>
    </row>
    <row r="66" spans="1:5" ht="12.75">
      <c r="A66" s="8"/>
      <c r="B66" s="10"/>
      <c r="C66" s="13"/>
      <c r="D66" s="107" t="s">
        <v>43</v>
      </c>
      <c r="E66" s="108"/>
    </row>
    <row r="67" spans="1:5" ht="12.75">
      <c r="A67" s="15">
        <v>1</v>
      </c>
      <c r="B67" s="15">
        <v>2</v>
      </c>
      <c r="C67" s="15">
        <v>4</v>
      </c>
      <c r="D67" s="110">
        <v>5</v>
      </c>
      <c r="E67" s="111"/>
    </row>
    <row r="68" spans="1:5" ht="12.75">
      <c r="A68" s="15">
        <v>46</v>
      </c>
      <c r="B68" s="38" t="s">
        <v>51</v>
      </c>
      <c r="C68" s="22" t="s">
        <v>27</v>
      </c>
      <c r="D68" s="22" t="s">
        <v>104</v>
      </c>
      <c r="E68" s="36">
        <v>340</v>
      </c>
    </row>
    <row r="69" spans="1:5" ht="12.75">
      <c r="A69" s="15">
        <f>A68+1</f>
        <v>47</v>
      </c>
      <c r="B69" s="38" t="s">
        <v>52</v>
      </c>
      <c r="C69" s="22" t="s">
        <v>27</v>
      </c>
      <c r="D69" s="22" t="s">
        <v>104</v>
      </c>
      <c r="E69" s="36">
        <v>150</v>
      </c>
    </row>
    <row r="70" spans="1:5" ht="12.75">
      <c r="A70" s="15">
        <f aca="true" t="shared" si="1" ref="A70:A81">A69+1</f>
        <v>48</v>
      </c>
      <c r="B70" s="38" t="s">
        <v>111</v>
      </c>
      <c r="C70" s="22" t="s">
        <v>27</v>
      </c>
      <c r="D70" s="22" t="s">
        <v>104</v>
      </c>
      <c r="E70" s="36">
        <v>50</v>
      </c>
    </row>
    <row r="71" spans="1:5" ht="12.75">
      <c r="A71" s="15">
        <f t="shared" si="1"/>
        <v>49</v>
      </c>
      <c r="B71" s="38" t="s">
        <v>53</v>
      </c>
      <c r="C71" s="22" t="s">
        <v>27</v>
      </c>
      <c r="D71" s="22" t="s">
        <v>104</v>
      </c>
      <c r="E71" s="36">
        <v>80</v>
      </c>
    </row>
    <row r="72" spans="1:5" ht="12.75">
      <c r="A72" s="15">
        <f t="shared" si="1"/>
        <v>50</v>
      </c>
      <c r="B72" s="38" t="s">
        <v>54</v>
      </c>
      <c r="C72" s="22" t="s">
        <v>27</v>
      </c>
      <c r="D72" s="22" t="s">
        <v>104</v>
      </c>
      <c r="E72" s="36">
        <v>80</v>
      </c>
    </row>
    <row r="73" spans="1:5" ht="12.75">
      <c r="A73" s="15">
        <f t="shared" si="1"/>
        <v>51</v>
      </c>
      <c r="B73" s="38" t="s">
        <v>112</v>
      </c>
      <c r="C73" s="22" t="s">
        <v>27</v>
      </c>
      <c r="D73" s="22" t="s">
        <v>104</v>
      </c>
      <c r="E73" s="36">
        <v>250</v>
      </c>
    </row>
    <row r="74" spans="1:5" ht="12.75">
      <c r="A74" s="15">
        <f t="shared" si="1"/>
        <v>52</v>
      </c>
      <c r="B74" s="38" t="s">
        <v>55</v>
      </c>
      <c r="C74" s="22" t="s">
        <v>27</v>
      </c>
      <c r="D74" s="22" t="s">
        <v>104</v>
      </c>
      <c r="E74" s="36">
        <v>20</v>
      </c>
    </row>
    <row r="75" spans="1:5" ht="12.75">
      <c r="A75" s="15">
        <f t="shared" si="1"/>
        <v>53</v>
      </c>
      <c r="B75" s="38" t="s">
        <v>56</v>
      </c>
      <c r="C75" s="22" t="s">
        <v>27</v>
      </c>
      <c r="D75" s="22" t="s">
        <v>104</v>
      </c>
      <c r="E75" s="36">
        <v>20</v>
      </c>
    </row>
    <row r="76" spans="1:5" ht="12.75">
      <c r="A76" s="15">
        <f t="shared" si="1"/>
        <v>54</v>
      </c>
      <c r="B76" s="38" t="s">
        <v>57</v>
      </c>
      <c r="C76" s="22" t="s">
        <v>27</v>
      </c>
      <c r="D76" s="22" t="s">
        <v>104</v>
      </c>
      <c r="E76" s="36">
        <v>50</v>
      </c>
    </row>
    <row r="77" spans="1:5" ht="12.75">
      <c r="A77" s="15">
        <f t="shared" si="1"/>
        <v>55</v>
      </c>
      <c r="B77" s="38" t="s">
        <v>58</v>
      </c>
      <c r="C77" s="22" t="s">
        <v>27</v>
      </c>
      <c r="D77" s="22" t="s">
        <v>104</v>
      </c>
      <c r="E77" s="36">
        <v>30</v>
      </c>
    </row>
    <row r="78" spans="1:5" ht="12.75">
      <c r="A78" s="15">
        <f t="shared" si="1"/>
        <v>56</v>
      </c>
      <c r="B78" s="38" t="s">
        <v>59</v>
      </c>
      <c r="C78" s="22" t="s">
        <v>27</v>
      </c>
      <c r="D78" s="22" t="s">
        <v>104</v>
      </c>
      <c r="E78" s="36">
        <v>25</v>
      </c>
    </row>
    <row r="79" spans="1:5" ht="12.75">
      <c r="A79" s="15">
        <f t="shared" si="1"/>
        <v>57</v>
      </c>
      <c r="B79" s="38" t="s">
        <v>60</v>
      </c>
      <c r="C79" s="22" t="s">
        <v>61</v>
      </c>
      <c r="D79" s="22" t="s">
        <v>104</v>
      </c>
      <c r="E79" s="36">
        <v>200</v>
      </c>
    </row>
    <row r="80" spans="1:5" ht="12.75">
      <c r="A80" s="15">
        <f t="shared" si="1"/>
        <v>58</v>
      </c>
      <c r="B80" s="38" t="s">
        <v>62</v>
      </c>
      <c r="C80" s="22" t="s">
        <v>63</v>
      </c>
      <c r="D80" s="22" t="s">
        <v>104</v>
      </c>
      <c r="E80" s="37">
        <v>100</v>
      </c>
    </row>
    <row r="81" spans="1:5" ht="12.75">
      <c r="A81" s="15">
        <f t="shared" si="1"/>
        <v>59</v>
      </c>
      <c r="B81" s="14" t="s">
        <v>103</v>
      </c>
      <c r="C81" s="15"/>
      <c r="D81" s="22"/>
      <c r="E81" s="35">
        <v>50</v>
      </c>
    </row>
    <row r="82" spans="1:5" ht="18" customHeight="1">
      <c r="A82" s="15"/>
      <c r="B82" s="39" t="s">
        <v>64</v>
      </c>
      <c r="C82" s="10"/>
      <c r="D82" s="8"/>
      <c r="E82" s="24"/>
    </row>
    <row r="83" spans="1:5" ht="12.75">
      <c r="A83" s="101">
        <v>60</v>
      </c>
      <c r="B83" s="25" t="s">
        <v>113</v>
      </c>
      <c r="C83" s="9" t="s">
        <v>27</v>
      </c>
      <c r="D83" s="7" t="s">
        <v>104</v>
      </c>
      <c r="E83" s="33">
        <v>500</v>
      </c>
    </row>
    <row r="84" spans="1:5" ht="12.75">
      <c r="A84" s="102"/>
      <c r="B84" s="16" t="s">
        <v>102</v>
      </c>
      <c r="C84" s="11"/>
      <c r="D84" s="20" t="s">
        <v>104</v>
      </c>
      <c r="E84" s="34"/>
    </row>
    <row r="85" spans="1:5" ht="18" customHeight="1">
      <c r="A85" s="10"/>
      <c r="B85" s="39" t="s">
        <v>65</v>
      </c>
      <c r="C85" s="11"/>
      <c r="D85" s="8"/>
      <c r="E85" s="24"/>
    </row>
    <row r="86" spans="1:5" ht="12.75">
      <c r="A86" s="15">
        <v>61</v>
      </c>
      <c r="B86" s="14" t="s">
        <v>67</v>
      </c>
      <c r="C86" s="22" t="s">
        <v>66</v>
      </c>
      <c r="D86" s="22" t="s">
        <v>104</v>
      </c>
      <c r="E86" s="35">
        <v>20</v>
      </c>
    </row>
    <row r="87" spans="1:5" ht="12.75">
      <c r="A87" s="15">
        <f>A86+1</f>
        <v>62</v>
      </c>
      <c r="B87" s="14" t="s">
        <v>68</v>
      </c>
      <c r="C87" s="22" t="s">
        <v>69</v>
      </c>
      <c r="D87" s="22" t="s">
        <v>104</v>
      </c>
      <c r="E87" s="36">
        <v>35</v>
      </c>
    </row>
    <row r="88" spans="1:5" ht="12.75">
      <c r="A88" s="15">
        <f aca="true" t="shared" si="2" ref="A88:A117">A87+1</f>
        <v>63</v>
      </c>
      <c r="B88" s="14" t="s">
        <v>70</v>
      </c>
      <c r="C88" s="22" t="s">
        <v>69</v>
      </c>
      <c r="D88" s="22" t="s">
        <v>104</v>
      </c>
      <c r="E88" s="36">
        <v>17.25</v>
      </c>
    </row>
    <row r="89" spans="1:5" ht="12.75">
      <c r="A89" s="15">
        <f t="shared" si="2"/>
        <v>64</v>
      </c>
      <c r="B89" s="14" t="s">
        <v>71</v>
      </c>
      <c r="C89" s="22" t="s">
        <v>27</v>
      </c>
      <c r="D89" s="22" t="s">
        <v>104</v>
      </c>
      <c r="E89" s="36">
        <v>80</v>
      </c>
    </row>
    <row r="90" spans="1:5" ht="12.75">
      <c r="A90" s="15">
        <f t="shared" si="2"/>
        <v>65</v>
      </c>
      <c r="B90" s="14" t="s">
        <v>72</v>
      </c>
      <c r="C90" s="22" t="s">
        <v>27</v>
      </c>
      <c r="D90" s="22" t="s">
        <v>104</v>
      </c>
      <c r="E90" s="36">
        <v>50</v>
      </c>
    </row>
    <row r="91" spans="1:5" ht="12.75">
      <c r="A91" s="15">
        <f t="shared" si="2"/>
        <v>66</v>
      </c>
      <c r="B91" s="14" t="s">
        <v>114</v>
      </c>
      <c r="C91" s="22" t="s">
        <v>27</v>
      </c>
      <c r="D91" s="22" t="s">
        <v>104</v>
      </c>
      <c r="E91" s="36">
        <v>50</v>
      </c>
    </row>
    <row r="92" spans="1:5" ht="12.75">
      <c r="A92" s="15">
        <f t="shared" si="2"/>
        <v>67</v>
      </c>
      <c r="B92" s="14" t="s">
        <v>73</v>
      </c>
      <c r="C92" s="22" t="s">
        <v>27</v>
      </c>
      <c r="D92" s="22" t="s">
        <v>104</v>
      </c>
      <c r="E92" s="36">
        <v>80</v>
      </c>
    </row>
    <row r="93" spans="1:5" ht="12.75">
      <c r="A93" s="15">
        <f t="shared" si="2"/>
        <v>68</v>
      </c>
      <c r="B93" s="14" t="s">
        <v>74</v>
      </c>
      <c r="C93" s="22" t="s">
        <v>27</v>
      </c>
      <c r="D93" s="22" t="s">
        <v>104</v>
      </c>
      <c r="E93" s="36">
        <v>60</v>
      </c>
    </row>
    <row r="94" spans="1:5" ht="12.75">
      <c r="A94" s="15">
        <f t="shared" si="2"/>
        <v>69</v>
      </c>
      <c r="B94" s="14" t="s">
        <v>75</v>
      </c>
      <c r="C94" s="22" t="s">
        <v>27</v>
      </c>
      <c r="D94" s="22" t="s">
        <v>104</v>
      </c>
      <c r="E94" s="36">
        <v>50</v>
      </c>
    </row>
    <row r="95" spans="1:5" ht="12.75">
      <c r="A95" s="15">
        <f t="shared" si="2"/>
        <v>70</v>
      </c>
      <c r="B95" s="14" t="s">
        <v>76</v>
      </c>
      <c r="C95" s="22" t="s">
        <v>27</v>
      </c>
      <c r="D95" s="22" t="s">
        <v>104</v>
      </c>
      <c r="E95" s="36">
        <v>60</v>
      </c>
    </row>
    <row r="96" spans="1:5" ht="12.75">
      <c r="A96" s="15">
        <f t="shared" si="2"/>
        <v>71</v>
      </c>
      <c r="B96" s="14" t="s">
        <v>77</v>
      </c>
      <c r="C96" s="22" t="s">
        <v>27</v>
      </c>
      <c r="D96" s="22" t="s">
        <v>104</v>
      </c>
      <c r="E96" s="36">
        <v>25</v>
      </c>
    </row>
    <row r="97" spans="1:5" ht="12.75">
      <c r="A97" s="15">
        <f t="shared" si="2"/>
        <v>72</v>
      </c>
      <c r="B97" s="14" t="s">
        <v>78</v>
      </c>
      <c r="C97" s="22" t="s">
        <v>27</v>
      </c>
      <c r="D97" s="22" t="s">
        <v>104</v>
      </c>
      <c r="E97" s="36">
        <v>200</v>
      </c>
    </row>
    <row r="98" spans="1:5" ht="12.75">
      <c r="A98" s="15">
        <f t="shared" si="2"/>
        <v>73</v>
      </c>
      <c r="B98" s="17" t="s">
        <v>79</v>
      </c>
      <c r="C98" s="7" t="s">
        <v>27</v>
      </c>
      <c r="D98" s="22" t="s">
        <v>104</v>
      </c>
      <c r="E98" s="36">
        <v>100</v>
      </c>
    </row>
    <row r="99" spans="1:5" ht="12.75">
      <c r="A99" s="15">
        <f t="shared" si="2"/>
        <v>74</v>
      </c>
      <c r="B99" s="14" t="s">
        <v>80</v>
      </c>
      <c r="C99" s="22" t="s">
        <v>27</v>
      </c>
      <c r="D99" s="22" t="s">
        <v>104</v>
      </c>
      <c r="E99" s="36">
        <v>25</v>
      </c>
    </row>
    <row r="100" spans="1:5" ht="12.75">
      <c r="A100" s="15">
        <f t="shared" si="2"/>
        <v>75</v>
      </c>
      <c r="B100" s="14" t="s">
        <v>115</v>
      </c>
      <c r="C100" s="22" t="s">
        <v>27</v>
      </c>
      <c r="D100" s="22" t="s">
        <v>104</v>
      </c>
      <c r="E100" s="36">
        <v>50</v>
      </c>
    </row>
    <row r="101" spans="1:5" ht="12.75">
      <c r="A101" s="15">
        <f t="shared" si="2"/>
        <v>76</v>
      </c>
      <c r="B101" s="14" t="s">
        <v>81</v>
      </c>
      <c r="C101" s="22" t="s">
        <v>11</v>
      </c>
      <c r="D101" s="22" t="s">
        <v>104</v>
      </c>
      <c r="E101" s="36">
        <v>50</v>
      </c>
    </row>
    <row r="102" spans="1:5" ht="12.75">
      <c r="A102" s="15">
        <f t="shared" si="2"/>
        <v>77</v>
      </c>
      <c r="B102" s="14" t="s">
        <v>82</v>
      </c>
      <c r="C102" s="22" t="s">
        <v>27</v>
      </c>
      <c r="D102" s="22" t="s">
        <v>104</v>
      </c>
      <c r="E102" s="36">
        <v>10</v>
      </c>
    </row>
    <row r="103" spans="1:5" ht="12.75">
      <c r="A103" s="15">
        <f t="shared" si="2"/>
        <v>78</v>
      </c>
      <c r="B103" s="14" t="s">
        <v>83</v>
      </c>
      <c r="C103" s="22" t="s">
        <v>27</v>
      </c>
      <c r="D103" s="22" t="s">
        <v>104</v>
      </c>
      <c r="E103" s="36">
        <v>10</v>
      </c>
    </row>
    <row r="104" spans="1:5" ht="12.75">
      <c r="A104" s="15">
        <f t="shared" si="2"/>
        <v>79</v>
      </c>
      <c r="B104" s="14" t="s">
        <v>84</v>
      </c>
      <c r="C104" s="22" t="s">
        <v>27</v>
      </c>
      <c r="D104" s="22" t="s">
        <v>104</v>
      </c>
      <c r="E104" s="35">
        <v>100</v>
      </c>
    </row>
    <row r="105" spans="1:5" ht="12.75">
      <c r="A105" s="15">
        <f t="shared" si="2"/>
        <v>80</v>
      </c>
      <c r="B105" s="14" t="s">
        <v>85</v>
      </c>
      <c r="C105" s="22" t="s">
        <v>11</v>
      </c>
      <c r="D105" s="22" t="s">
        <v>104</v>
      </c>
      <c r="E105" s="36">
        <v>25</v>
      </c>
    </row>
    <row r="106" spans="1:5" ht="12.75">
      <c r="A106" s="15">
        <f t="shared" si="2"/>
        <v>81</v>
      </c>
      <c r="B106" s="14" t="s">
        <v>86</v>
      </c>
      <c r="C106" s="22" t="s">
        <v>11</v>
      </c>
      <c r="D106" s="22" t="s">
        <v>104</v>
      </c>
      <c r="E106" s="36">
        <v>15</v>
      </c>
    </row>
    <row r="107" spans="1:5" ht="12.75">
      <c r="A107" s="15">
        <f t="shared" si="2"/>
        <v>82</v>
      </c>
      <c r="B107" s="14" t="s">
        <v>87</v>
      </c>
      <c r="C107" s="22" t="s">
        <v>27</v>
      </c>
      <c r="D107" s="22" t="s">
        <v>104</v>
      </c>
      <c r="E107" s="36">
        <v>62.1</v>
      </c>
    </row>
    <row r="108" spans="1:5" ht="12.75">
      <c r="A108" s="15">
        <f t="shared" si="2"/>
        <v>83</v>
      </c>
      <c r="B108" s="14" t="s">
        <v>88</v>
      </c>
      <c r="C108" s="22" t="s">
        <v>27</v>
      </c>
      <c r="D108" s="22" t="s">
        <v>104</v>
      </c>
      <c r="E108" s="36">
        <v>10</v>
      </c>
    </row>
    <row r="109" spans="1:5" ht="12.75">
      <c r="A109" s="15">
        <f t="shared" si="2"/>
        <v>84</v>
      </c>
      <c r="B109" s="14" t="s">
        <v>89</v>
      </c>
      <c r="C109" s="22" t="s">
        <v>27</v>
      </c>
      <c r="D109" s="22" t="s">
        <v>104</v>
      </c>
      <c r="E109" s="36">
        <v>25</v>
      </c>
    </row>
    <row r="110" spans="1:5" ht="12.75">
      <c r="A110" s="15">
        <f t="shared" si="2"/>
        <v>85</v>
      </c>
      <c r="B110" s="14" t="s">
        <v>90</v>
      </c>
      <c r="C110" s="22" t="s">
        <v>27</v>
      </c>
      <c r="D110" s="22" t="s">
        <v>104</v>
      </c>
      <c r="E110" s="35">
        <v>50</v>
      </c>
    </row>
    <row r="111" spans="1:5" ht="12.75">
      <c r="A111" s="15">
        <f t="shared" si="2"/>
        <v>86</v>
      </c>
      <c r="B111" s="14" t="s">
        <v>91</v>
      </c>
      <c r="C111" s="22" t="s">
        <v>92</v>
      </c>
      <c r="D111" s="22" t="s">
        <v>104</v>
      </c>
      <c r="E111" s="36">
        <v>30</v>
      </c>
    </row>
    <row r="112" spans="1:5" ht="12.75">
      <c r="A112" s="15">
        <f t="shared" si="2"/>
        <v>87</v>
      </c>
      <c r="B112" s="14" t="s">
        <v>93</v>
      </c>
      <c r="C112" s="22" t="s">
        <v>13</v>
      </c>
      <c r="D112" s="22" t="s">
        <v>104</v>
      </c>
      <c r="E112" s="36">
        <v>20</v>
      </c>
    </row>
    <row r="113" spans="1:5" ht="12.75">
      <c r="A113" s="15">
        <f t="shared" si="2"/>
        <v>88</v>
      </c>
      <c r="B113" s="14" t="s">
        <v>94</v>
      </c>
      <c r="C113" s="22" t="s">
        <v>69</v>
      </c>
      <c r="D113" s="22" t="s">
        <v>104</v>
      </c>
      <c r="E113" s="36">
        <v>70</v>
      </c>
    </row>
    <row r="114" spans="1:5" ht="12.75">
      <c r="A114" s="15">
        <f t="shared" si="2"/>
        <v>89</v>
      </c>
      <c r="B114" s="14" t="s">
        <v>95</v>
      </c>
      <c r="C114" s="22" t="s">
        <v>92</v>
      </c>
      <c r="D114" s="22" t="s">
        <v>104</v>
      </c>
      <c r="E114" s="36">
        <v>95.5</v>
      </c>
    </row>
    <row r="115" spans="1:5" ht="12.75">
      <c r="A115" s="15">
        <f t="shared" si="2"/>
        <v>90</v>
      </c>
      <c r="B115" s="14" t="s">
        <v>116</v>
      </c>
      <c r="C115" s="22" t="s">
        <v>27</v>
      </c>
      <c r="D115" s="22" t="s">
        <v>104</v>
      </c>
      <c r="E115" s="36">
        <v>100</v>
      </c>
    </row>
    <row r="116" spans="1:5" ht="12.75">
      <c r="A116" s="15">
        <f t="shared" si="2"/>
        <v>91</v>
      </c>
      <c r="B116" s="14" t="s">
        <v>117</v>
      </c>
      <c r="C116" s="22" t="s">
        <v>27</v>
      </c>
      <c r="D116" s="22" t="s">
        <v>104</v>
      </c>
      <c r="E116" s="36">
        <v>120</v>
      </c>
    </row>
    <row r="117" spans="1:5" ht="12.75">
      <c r="A117" s="15">
        <f t="shared" si="2"/>
        <v>92</v>
      </c>
      <c r="B117" s="14" t="s">
        <v>118</v>
      </c>
      <c r="C117" s="22" t="s">
        <v>27</v>
      </c>
      <c r="D117" s="22" t="s">
        <v>104</v>
      </c>
      <c r="E117" s="36">
        <v>300</v>
      </c>
    </row>
    <row r="118" spans="1:5" ht="12.75">
      <c r="A118" s="13"/>
      <c r="C118" s="13"/>
      <c r="D118" s="13"/>
      <c r="E118" s="21"/>
    </row>
    <row r="119" spans="1:5" ht="12.75">
      <c r="A119" s="13"/>
      <c r="B119" s="19"/>
      <c r="C119" s="13"/>
      <c r="D119" s="13"/>
      <c r="E119" s="21"/>
    </row>
    <row r="120" spans="1:5" ht="12.75">
      <c r="A120" s="13"/>
      <c r="B120" s="19"/>
      <c r="C120" s="13"/>
      <c r="D120" s="13"/>
      <c r="E120" s="21"/>
    </row>
    <row r="121" spans="1:5" ht="17.25" customHeight="1">
      <c r="A121" s="13"/>
      <c r="B121" s="19"/>
      <c r="C121" s="13"/>
      <c r="D121" s="13"/>
      <c r="E121" s="21"/>
    </row>
    <row r="122" ht="15.75">
      <c r="B122" s="27" t="s">
        <v>119</v>
      </c>
    </row>
    <row r="123" spans="3:4" ht="12.75">
      <c r="C123" s="5"/>
      <c r="D123" s="13"/>
    </row>
    <row r="125" ht="15.75">
      <c r="B125" s="27"/>
    </row>
  </sheetData>
  <mergeCells count="8">
    <mergeCell ref="A83:A84"/>
    <mergeCell ref="D13:E14"/>
    <mergeCell ref="D15:E15"/>
    <mergeCell ref="B9:D10"/>
    <mergeCell ref="D16:E16"/>
    <mergeCell ref="D67:E67"/>
    <mergeCell ref="D64:E65"/>
    <mergeCell ref="D66:E6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8515625" style="0" customWidth="1"/>
    <col min="2" max="2" width="45.8515625" style="0" customWidth="1"/>
    <col min="5" max="5" width="4.8515625" style="0" customWidth="1"/>
  </cols>
  <sheetData>
    <row r="1" spans="1:6" ht="15.75">
      <c r="A1" s="1"/>
      <c r="B1" s="53"/>
      <c r="C1" s="53"/>
      <c r="E1" s="54"/>
      <c r="F1" s="55"/>
    </row>
    <row r="2" spans="1:6" ht="15.75">
      <c r="A2" s="1"/>
      <c r="B2" s="3"/>
      <c r="C2" s="27"/>
      <c r="D2" s="53"/>
      <c r="E2" s="56"/>
      <c r="F2" s="55"/>
    </row>
    <row r="3" spans="1:5" ht="12.75">
      <c r="A3" s="1"/>
      <c r="B3" s="1"/>
      <c r="C3" s="1"/>
      <c r="D3" s="5"/>
      <c r="E3" s="4"/>
    </row>
    <row r="4" spans="1:5" ht="12.75">
      <c r="A4" s="1"/>
      <c r="B4" s="1" t="s">
        <v>129</v>
      </c>
      <c r="C4" s="1"/>
      <c r="D4" s="5"/>
      <c r="E4" s="4"/>
    </row>
    <row r="5" spans="1:5" ht="12.75">
      <c r="A5" s="1"/>
      <c r="B5" s="1" t="s">
        <v>130</v>
      </c>
      <c r="C5" s="1"/>
      <c r="D5" s="5"/>
      <c r="E5" s="4"/>
    </row>
    <row r="6" spans="1:5" ht="12.75">
      <c r="A6" s="1"/>
      <c r="B6" s="114"/>
      <c r="C6" s="115"/>
      <c r="D6" s="115"/>
      <c r="E6" s="4"/>
    </row>
    <row r="7" spans="1:5" ht="12.75" customHeight="1">
      <c r="A7" s="1"/>
      <c r="B7" s="116" t="s">
        <v>125</v>
      </c>
      <c r="C7" s="116"/>
      <c r="D7" s="116"/>
      <c r="E7" s="4"/>
    </row>
    <row r="8" spans="1:5" ht="12.75">
      <c r="A8" s="1"/>
      <c r="B8" s="116"/>
      <c r="C8" s="116"/>
      <c r="D8" s="116"/>
      <c r="E8" s="4"/>
    </row>
    <row r="9" spans="1:7" ht="15.75">
      <c r="A9" s="42" t="s">
        <v>39</v>
      </c>
      <c r="B9" s="43"/>
      <c r="C9" s="44"/>
      <c r="D9" s="117" t="s">
        <v>98</v>
      </c>
      <c r="E9" s="118"/>
      <c r="G9" s="41"/>
    </row>
    <row r="10" spans="1:5" ht="15.75">
      <c r="A10" s="45" t="s">
        <v>40</v>
      </c>
      <c r="B10" s="46" t="s">
        <v>41</v>
      </c>
      <c r="C10" s="47" t="s">
        <v>42</v>
      </c>
      <c r="D10" s="119"/>
      <c r="E10" s="120"/>
    </row>
    <row r="11" spans="1:5" ht="15.75">
      <c r="A11" s="45"/>
      <c r="B11" s="46"/>
      <c r="C11" s="47"/>
      <c r="D11" s="121" t="s">
        <v>43</v>
      </c>
      <c r="E11" s="122"/>
    </row>
    <row r="12" spans="1:5" ht="15.75">
      <c r="A12" s="48">
        <v>1</v>
      </c>
      <c r="B12" s="48">
        <v>2</v>
      </c>
      <c r="C12" s="48">
        <v>4</v>
      </c>
      <c r="D12" s="112">
        <v>5</v>
      </c>
      <c r="E12" s="113"/>
    </row>
    <row r="13" spans="1:5" ht="12.75">
      <c r="A13" s="15">
        <v>1</v>
      </c>
      <c r="B13" s="14" t="s">
        <v>128</v>
      </c>
      <c r="C13" s="22" t="s">
        <v>127</v>
      </c>
      <c r="D13" s="58">
        <v>120</v>
      </c>
      <c r="E13" s="29"/>
    </row>
    <row r="14" spans="1:5" ht="12.75">
      <c r="A14" s="15">
        <v>2</v>
      </c>
      <c r="B14" s="14" t="s">
        <v>131</v>
      </c>
      <c r="C14" s="22" t="s">
        <v>126</v>
      </c>
      <c r="D14" s="58">
        <v>100</v>
      </c>
      <c r="E14" s="29"/>
    </row>
    <row r="15" spans="1:5" ht="12.75">
      <c r="A15" s="15">
        <v>3</v>
      </c>
      <c r="B15" s="14" t="s">
        <v>132</v>
      </c>
      <c r="C15" s="22" t="s">
        <v>126</v>
      </c>
      <c r="D15" s="58">
        <v>50</v>
      </c>
      <c r="E15" s="29"/>
    </row>
    <row r="16" spans="1:5" ht="12.75" customHeight="1">
      <c r="A16" s="15">
        <v>4</v>
      </c>
      <c r="B16" s="57" t="s">
        <v>133</v>
      </c>
      <c r="C16" s="42"/>
      <c r="D16" s="59"/>
      <c r="E16" s="51"/>
    </row>
    <row r="17" spans="1:5" ht="12.75" customHeight="1">
      <c r="A17" s="15">
        <v>5</v>
      </c>
      <c r="B17" s="18" t="s">
        <v>134</v>
      </c>
      <c r="C17" s="49" t="s">
        <v>126</v>
      </c>
      <c r="D17" s="60">
        <v>200</v>
      </c>
      <c r="E17" s="50"/>
    </row>
    <row r="18" spans="1:5" ht="13.5" customHeight="1">
      <c r="A18" s="15">
        <v>6</v>
      </c>
      <c r="B18" s="57" t="s">
        <v>133</v>
      </c>
      <c r="C18" s="42"/>
      <c r="D18" s="59"/>
      <c r="E18" s="51"/>
    </row>
    <row r="19" spans="1:5" ht="12" customHeight="1">
      <c r="A19" s="15">
        <v>7</v>
      </c>
      <c r="B19" s="18" t="s">
        <v>135</v>
      </c>
      <c r="C19" s="49" t="s">
        <v>126</v>
      </c>
      <c r="D19" s="60">
        <v>150</v>
      </c>
      <c r="E19" s="50"/>
    </row>
    <row r="20" spans="1:5" ht="15.75">
      <c r="A20" s="15">
        <v>8</v>
      </c>
      <c r="B20" s="14" t="s">
        <v>136</v>
      </c>
      <c r="C20" s="22" t="s">
        <v>126</v>
      </c>
      <c r="D20" s="58">
        <v>100</v>
      </c>
      <c r="E20" s="50"/>
    </row>
    <row r="21" spans="1:5" ht="15.75">
      <c r="A21" s="15">
        <v>9</v>
      </c>
      <c r="B21" s="14" t="s">
        <v>137</v>
      </c>
      <c r="C21" s="52" t="s">
        <v>126</v>
      </c>
      <c r="D21" s="58">
        <v>300</v>
      </c>
      <c r="E21" s="50"/>
    </row>
    <row r="22" spans="1:5" ht="15.75">
      <c r="A22" s="15">
        <v>10</v>
      </c>
      <c r="B22" s="14" t="s">
        <v>138</v>
      </c>
      <c r="C22" s="52" t="s">
        <v>126</v>
      </c>
      <c r="D22" s="58">
        <v>150</v>
      </c>
      <c r="E22" s="50"/>
    </row>
    <row r="23" spans="1:5" ht="15.75">
      <c r="A23" s="15">
        <v>11</v>
      </c>
      <c r="B23" s="14" t="s">
        <v>139</v>
      </c>
      <c r="C23" s="52" t="s">
        <v>126</v>
      </c>
      <c r="D23" s="58">
        <v>500</v>
      </c>
      <c r="E23" s="50"/>
    </row>
    <row r="24" spans="1:5" ht="15.75">
      <c r="A24" s="15">
        <v>12</v>
      </c>
      <c r="B24" s="14" t="s">
        <v>140</v>
      </c>
      <c r="C24" s="52" t="s">
        <v>126</v>
      </c>
      <c r="D24" s="58">
        <v>100</v>
      </c>
      <c r="E24" s="50"/>
    </row>
    <row r="25" spans="1:5" ht="15.75">
      <c r="A25" s="15">
        <v>13</v>
      </c>
      <c r="B25" s="14" t="s">
        <v>141</v>
      </c>
      <c r="C25" s="52" t="s">
        <v>126</v>
      </c>
      <c r="D25" s="58">
        <v>100</v>
      </c>
      <c r="E25" s="50"/>
    </row>
    <row r="26" spans="1:5" ht="11.25" customHeight="1">
      <c r="A26" s="15">
        <v>14</v>
      </c>
      <c r="B26" s="17" t="s">
        <v>141</v>
      </c>
      <c r="C26" s="42"/>
      <c r="D26" s="59"/>
      <c r="E26" s="51"/>
    </row>
    <row r="27" spans="1:5" ht="15" customHeight="1">
      <c r="A27" s="15">
        <v>15</v>
      </c>
      <c r="B27" s="18" t="s">
        <v>142</v>
      </c>
      <c r="C27" s="49" t="s">
        <v>126</v>
      </c>
      <c r="D27" s="60">
        <v>50</v>
      </c>
      <c r="E27" s="50"/>
    </row>
    <row r="28" spans="1:5" ht="15.75">
      <c r="A28" s="15">
        <v>16</v>
      </c>
      <c r="B28" s="14" t="s">
        <v>143</v>
      </c>
      <c r="C28" s="52" t="s">
        <v>127</v>
      </c>
      <c r="D28" s="58">
        <v>50</v>
      </c>
      <c r="E28" s="50"/>
    </row>
    <row r="29" spans="1:5" ht="15.75">
      <c r="A29" s="15">
        <v>17</v>
      </c>
      <c r="B29" s="14" t="s">
        <v>144</v>
      </c>
      <c r="C29" s="52" t="s">
        <v>127</v>
      </c>
      <c r="D29" s="58">
        <v>250</v>
      </c>
      <c r="E29" s="50"/>
    </row>
    <row r="30" spans="1:5" ht="15.75">
      <c r="A30" s="15">
        <v>18</v>
      </c>
      <c r="B30" s="14" t="s">
        <v>145</v>
      </c>
      <c r="C30" s="52" t="s">
        <v>127</v>
      </c>
      <c r="D30" s="58">
        <v>500</v>
      </c>
      <c r="E30" s="50"/>
    </row>
    <row r="31" spans="1:5" ht="15.75">
      <c r="A31" s="15">
        <v>19</v>
      </c>
      <c r="B31" s="14" t="s">
        <v>147</v>
      </c>
      <c r="C31" s="52" t="s">
        <v>127</v>
      </c>
      <c r="D31" s="58">
        <v>150</v>
      </c>
      <c r="E31" s="50"/>
    </row>
    <row r="32" spans="1:5" ht="12.75">
      <c r="A32" s="15">
        <v>20</v>
      </c>
      <c r="B32" s="14" t="s">
        <v>146</v>
      </c>
      <c r="C32" s="22" t="s">
        <v>127</v>
      </c>
      <c r="D32" s="58">
        <v>100</v>
      </c>
      <c r="E32" s="29"/>
    </row>
    <row r="33" spans="1:5" ht="15.75">
      <c r="A33" s="15">
        <v>21</v>
      </c>
      <c r="B33" s="14" t="s">
        <v>148</v>
      </c>
      <c r="C33" s="52" t="s">
        <v>127</v>
      </c>
      <c r="D33" s="58">
        <v>100</v>
      </c>
      <c r="E33" s="29"/>
    </row>
    <row r="34" spans="1:5" ht="12.75">
      <c r="A34" s="15">
        <v>22</v>
      </c>
      <c r="B34" s="14" t="s">
        <v>149</v>
      </c>
      <c r="C34" s="22" t="s">
        <v>127</v>
      </c>
      <c r="D34" s="58">
        <v>50</v>
      </c>
      <c r="E34" s="30"/>
    </row>
    <row r="35" spans="1:5" ht="12.75">
      <c r="A35" s="15">
        <v>23</v>
      </c>
      <c r="B35" s="14" t="s">
        <v>171</v>
      </c>
      <c r="C35" s="15" t="s">
        <v>127</v>
      </c>
      <c r="D35" s="58">
        <v>50</v>
      </c>
      <c r="E35" s="30"/>
    </row>
    <row r="36" spans="1:7" ht="12.75">
      <c r="A36" s="15">
        <v>24</v>
      </c>
      <c r="B36" s="74" t="s">
        <v>172</v>
      </c>
      <c r="C36" s="73" t="s">
        <v>27</v>
      </c>
      <c r="D36" s="94">
        <v>1000</v>
      </c>
      <c r="E36" s="95"/>
      <c r="F36" s="90"/>
      <c r="G36" s="91"/>
    </row>
    <row r="37" spans="1:7" ht="12.75">
      <c r="A37" s="15">
        <v>25</v>
      </c>
      <c r="B37" s="74" t="s">
        <v>173</v>
      </c>
      <c r="C37" s="73" t="s">
        <v>27</v>
      </c>
      <c r="D37" s="94">
        <v>1300</v>
      </c>
      <c r="E37" s="95"/>
      <c r="F37" s="90"/>
      <c r="G37" s="91"/>
    </row>
    <row r="38" spans="1:7" ht="12.75">
      <c r="A38" s="15">
        <v>26</v>
      </c>
      <c r="B38" s="74" t="s">
        <v>174</v>
      </c>
      <c r="C38" s="73" t="s">
        <v>27</v>
      </c>
      <c r="D38" s="94">
        <v>1000</v>
      </c>
      <c r="E38" s="95"/>
      <c r="F38" s="90"/>
      <c r="G38" s="91"/>
    </row>
    <row r="39" spans="1:7" ht="12.75">
      <c r="A39" s="15">
        <v>27</v>
      </c>
      <c r="B39" s="74" t="s">
        <v>4</v>
      </c>
      <c r="C39" s="73" t="s">
        <v>27</v>
      </c>
      <c r="D39" s="94">
        <v>700</v>
      </c>
      <c r="E39" s="95"/>
      <c r="F39" s="90"/>
      <c r="G39" s="91"/>
    </row>
    <row r="40" spans="1:7" ht="12.75">
      <c r="A40" s="15">
        <v>28</v>
      </c>
      <c r="B40" s="74" t="s">
        <v>175</v>
      </c>
      <c r="C40" s="73" t="s">
        <v>27</v>
      </c>
      <c r="D40" s="94">
        <v>1200</v>
      </c>
      <c r="E40" s="95"/>
      <c r="F40" s="90"/>
      <c r="G40" s="91"/>
    </row>
    <row r="41" spans="1:7" ht="12.75">
      <c r="A41" s="15">
        <v>29</v>
      </c>
      <c r="B41" s="74" t="s">
        <v>176</v>
      </c>
      <c r="C41" s="73" t="s">
        <v>27</v>
      </c>
      <c r="D41" s="94">
        <v>500</v>
      </c>
      <c r="E41" s="95"/>
      <c r="F41" s="90"/>
      <c r="G41" s="91"/>
    </row>
    <row r="42" spans="1:7" ht="12.75">
      <c r="A42" s="15">
        <v>30</v>
      </c>
      <c r="B42" s="74" t="s">
        <v>177</v>
      </c>
      <c r="C42" s="73" t="s">
        <v>27</v>
      </c>
      <c r="D42" s="94">
        <v>150</v>
      </c>
      <c r="E42" s="95"/>
      <c r="F42" s="90"/>
      <c r="G42" s="91"/>
    </row>
    <row r="43" spans="1:7" ht="12.75">
      <c r="A43" s="15">
        <v>31</v>
      </c>
      <c r="B43" s="76" t="s">
        <v>178</v>
      </c>
      <c r="C43" s="75"/>
      <c r="D43" s="99"/>
      <c r="E43" s="100"/>
      <c r="F43" s="90"/>
      <c r="G43" s="91"/>
    </row>
    <row r="44" spans="1:7" ht="12.75">
      <c r="A44" s="15">
        <v>32</v>
      </c>
      <c r="B44" s="78" t="s">
        <v>179</v>
      </c>
      <c r="C44" s="77" t="s">
        <v>27</v>
      </c>
      <c r="D44" s="97">
        <v>300</v>
      </c>
      <c r="E44" s="98"/>
      <c r="F44" s="90"/>
      <c r="G44" s="91"/>
    </row>
    <row r="45" spans="1:7" ht="12.75">
      <c r="A45" s="15">
        <v>33</v>
      </c>
      <c r="B45" s="79" t="s">
        <v>180</v>
      </c>
      <c r="C45" s="73" t="s">
        <v>27</v>
      </c>
      <c r="D45" s="94">
        <v>1000</v>
      </c>
      <c r="E45" s="95"/>
      <c r="F45" s="90"/>
      <c r="G45" s="91"/>
    </row>
    <row r="46" spans="1:7" ht="12.75">
      <c r="A46" s="15">
        <v>34</v>
      </c>
      <c r="B46" s="79" t="s">
        <v>181</v>
      </c>
      <c r="C46" s="73" t="s">
        <v>182</v>
      </c>
      <c r="D46" s="94">
        <v>150</v>
      </c>
      <c r="E46" s="95"/>
      <c r="F46" s="90"/>
      <c r="G46" s="91"/>
    </row>
    <row r="47" spans="1:7" ht="12.75">
      <c r="A47" s="15">
        <v>35</v>
      </c>
      <c r="B47" s="79" t="s">
        <v>109</v>
      </c>
      <c r="C47" s="73" t="s">
        <v>182</v>
      </c>
      <c r="D47" s="94">
        <v>300</v>
      </c>
      <c r="E47" s="95"/>
      <c r="F47" s="90"/>
      <c r="G47" s="91"/>
    </row>
    <row r="48" spans="1:7" ht="12.75">
      <c r="A48" s="15">
        <v>36</v>
      </c>
      <c r="B48" s="79" t="s">
        <v>183</v>
      </c>
      <c r="C48" s="73" t="s">
        <v>27</v>
      </c>
      <c r="D48" s="94">
        <v>200</v>
      </c>
      <c r="E48" s="95"/>
      <c r="F48" s="90"/>
      <c r="G48" s="91"/>
    </row>
    <row r="49" spans="1:7" ht="12.75">
      <c r="A49" s="15">
        <v>37</v>
      </c>
      <c r="B49" s="79" t="s">
        <v>184</v>
      </c>
      <c r="C49" s="73" t="s">
        <v>27</v>
      </c>
      <c r="D49" s="94">
        <v>500</v>
      </c>
      <c r="E49" s="95"/>
      <c r="F49" s="90"/>
      <c r="G49" s="91"/>
    </row>
    <row r="50" spans="1:7" ht="12.75">
      <c r="A50" s="15">
        <v>38</v>
      </c>
      <c r="B50" s="80" t="s">
        <v>185</v>
      </c>
      <c r="C50" s="80"/>
      <c r="D50" s="94"/>
      <c r="E50" s="95"/>
      <c r="F50" s="87"/>
      <c r="G50" s="88"/>
    </row>
    <row r="51" spans="1:7" ht="12.75">
      <c r="A51" s="15">
        <v>39</v>
      </c>
      <c r="B51" s="81" t="s">
        <v>186</v>
      </c>
      <c r="C51" s="77" t="s">
        <v>27</v>
      </c>
      <c r="D51" s="94">
        <v>700</v>
      </c>
      <c r="E51" s="95"/>
      <c r="F51" s="90"/>
      <c r="G51" s="91"/>
    </row>
    <row r="52" spans="1:7" ht="12.75">
      <c r="A52" s="15">
        <v>40</v>
      </c>
      <c r="B52" s="82" t="s">
        <v>187</v>
      </c>
      <c r="C52" s="73" t="s">
        <v>27</v>
      </c>
      <c r="D52" s="94">
        <v>300</v>
      </c>
      <c r="E52" s="95"/>
      <c r="F52" s="90"/>
      <c r="G52" s="91"/>
    </row>
    <row r="53" spans="1:7" ht="12.75">
      <c r="A53" s="73">
        <f>A52+1</f>
        <v>41</v>
      </c>
      <c r="B53" s="85" t="s">
        <v>188</v>
      </c>
      <c r="C53" s="77" t="s">
        <v>27</v>
      </c>
      <c r="D53" s="94">
        <v>100</v>
      </c>
      <c r="E53" s="95"/>
      <c r="F53" s="90"/>
      <c r="G53" s="91"/>
    </row>
    <row r="54" spans="1:7" ht="12.75">
      <c r="A54" s="73">
        <f>A53+1</f>
        <v>42</v>
      </c>
      <c r="B54" s="85" t="s">
        <v>189</v>
      </c>
      <c r="C54" s="84" t="s">
        <v>27</v>
      </c>
      <c r="D54" s="96">
        <v>200</v>
      </c>
      <c r="E54" s="95"/>
      <c r="F54" s="92"/>
      <c r="G54" s="93"/>
    </row>
    <row r="55" spans="1:7" ht="12.75">
      <c r="A55" s="73">
        <f>A54+1</f>
        <v>43</v>
      </c>
      <c r="B55" s="83" t="s">
        <v>190</v>
      </c>
      <c r="C55" s="75" t="s">
        <v>27</v>
      </c>
      <c r="D55" s="94">
        <v>50</v>
      </c>
      <c r="E55" s="95"/>
      <c r="F55" s="90"/>
      <c r="G55" s="91"/>
    </row>
    <row r="56" spans="1:7" ht="12.75">
      <c r="A56" s="73">
        <f>A55+1</f>
        <v>44</v>
      </c>
      <c r="B56" s="83" t="s">
        <v>191</v>
      </c>
      <c r="C56" s="75"/>
      <c r="D56" s="94"/>
      <c r="E56" s="95"/>
      <c r="F56" s="90"/>
      <c r="G56" s="91"/>
    </row>
    <row r="57" spans="1:7" ht="12.75">
      <c r="A57" s="73"/>
      <c r="B57" s="81" t="s">
        <v>192</v>
      </c>
      <c r="C57" s="77" t="s">
        <v>27</v>
      </c>
      <c r="D57" s="94">
        <v>100</v>
      </c>
      <c r="E57" s="95"/>
      <c r="F57" s="90"/>
      <c r="G57" s="91"/>
    </row>
    <row r="58" spans="1:7" ht="12.75">
      <c r="A58" s="73">
        <f>A56+1</f>
        <v>45</v>
      </c>
      <c r="B58" s="81" t="s">
        <v>193</v>
      </c>
      <c r="C58" s="77" t="s">
        <v>27</v>
      </c>
      <c r="D58" s="94">
        <v>50</v>
      </c>
      <c r="E58" s="95"/>
      <c r="F58" s="90"/>
      <c r="G58" s="91"/>
    </row>
    <row r="59" spans="1:7" ht="12.75">
      <c r="A59" s="73">
        <v>46</v>
      </c>
      <c r="B59" s="86" t="s">
        <v>194</v>
      </c>
      <c r="C59" s="75"/>
      <c r="D59" s="94"/>
      <c r="E59" s="95"/>
      <c r="F59" s="90"/>
      <c r="G59" s="91"/>
    </row>
    <row r="60" spans="1:7" ht="12.75">
      <c r="A60" s="73"/>
      <c r="B60" s="87" t="s">
        <v>195</v>
      </c>
      <c r="C60" s="89" t="s">
        <v>196</v>
      </c>
      <c r="D60" s="94">
        <v>300</v>
      </c>
      <c r="E60" s="95"/>
      <c r="F60" s="90"/>
      <c r="G60" s="91"/>
    </row>
    <row r="61" spans="1:7" ht="12.75">
      <c r="A61" s="73">
        <v>47</v>
      </c>
      <c r="B61" s="81" t="s">
        <v>197</v>
      </c>
      <c r="C61" s="77" t="s">
        <v>196</v>
      </c>
      <c r="D61" s="94">
        <v>400</v>
      </c>
      <c r="E61" s="95"/>
      <c r="F61" s="90"/>
      <c r="G61" s="91"/>
    </row>
    <row r="62" spans="1:7" ht="12.75">
      <c r="A62" s="73">
        <v>48</v>
      </c>
      <c r="B62" s="81" t="s">
        <v>198</v>
      </c>
      <c r="C62" s="77" t="s">
        <v>27</v>
      </c>
      <c r="D62" s="94">
        <v>75</v>
      </c>
      <c r="E62" s="95"/>
      <c r="F62" s="90"/>
      <c r="G62" s="91"/>
    </row>
    <row r="63" spans="1:7" ht="12.75">
      <c r="A63" s="73">
        <v>49</v>
      </c>
      <c r="B63" s="81" t="s">
        <v>199</v>
      </c>
      <c r="C63" s="77" t="s">
        <v>200</v>
      </c>
      <c r="D63" s="94">
        <v>35</v>
      </c>
      <c r="E63" s="95"/>
      <c r="F63" s="90"/>
      <c r="G63" s="91"/>
    </row>
    <row r="64" spans="1:7" ht="12.75">
      <c r="A64" s="73">
        <v>50</v>
      </c>
      <c r="B64" s="81" t="s">
        <v>201</v>
      </c>
      <c r="C64" s="77" t="s">
        <v>200</v>
      </c>
      <c r="D64" s="94">
        <v>25</v>
      </c>
      <c r="E64" s="95"/>
      <c r="F64" s="90"/>
      <c r="G64" s="91"/>
    </row>
    <row r="65" spans="1:7" ht="12.75">
      <c r="A65" s="73">
        <v>51</v>
      </c>
      <c r="B65" s="81" t="s">
        <v>202</v>
      </c>
      <c r="C65" s="77" t="s">
        <v>27</v>
      </c>
      <c r="D65" s="94">
        <v>250</v>
      </c>
      <c r="E65" s="95"/>
      <c r="F65" s="90"/>
      <c r="G65" s="91"/>
    </row>
    <row r="66" spans="1:7" ht="12.75">
      <c r="A66" s="73">
        <v>52</v>
      </c>
      <c r="B66" s="81" t="s">
        <v>203</v>
      </c>
      <c r="C66" s="77" t="s">
        <v>27</v>
      </c>
      <c r="D66" s="94">
        <v>150</v>
      </c>
      <c r="E66" s="95"/>
      <c r="F66" s="90"/>
      <c r="G66" s="88"/>
    </row>
    <row r="67" spans="1:7" ht="12.75">
      <c r="A67" s="73">
        <v>53</v>
      </c>
      <c r="B67" s="81" t="s">
        <v>204</v>
      </c>
      <c r="C67" s="77" t="s">
        <v>27</v>
      </c>
      <c r="D67" s="94">
        <v>350</v>
      </c>
      <c r="E67" s="95"/>
      <c r="F67" s="90"/>
      <c r="G67" s="88"/>
    </row>
  </sheetData>
  <mergeCells count="5">
    <mergeCell ref="D12:E12"/>
    <mergeCell ref="B6:D6"/>
    <mergeCell ref="B7:D8"/>
    <mergeCell ref="D9:E10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46">
      <selection activeCell="D67" sqref="D67"/>
    </sheetView>
  </sheetViews>
  <sheetFormatPr defaultColWidth="9.140625" defaultRowHeight="12.75"/>
  <cols>
    <col min="2" max="2" width="32.8515625" style="0" customWidth="1"/>
    <col min="3" max="3" width="8.28125" style="0" customWidth="1"/>
  </cols>
  <sheetData>
    <row r="2" ht="12.75">
      <c r="E2" t="s">
        <v>151</v>
      </c>
    </row>
    <row r="3" spans="2:5" ht="12.75">
      <c r="B3" t="s">
        <v>150</v>
      </c>
      <c r="E3" t="s">
        <v>152</v>
      </c>
    </row>
    <row r="4" ht="12.75">
      <c r="E4" t="s">
        <v>153</v>
      </c>
    </row>
    <row r="6" spans="2:3" ht="15.75">
      <c r="B6" s="72" t="s">
        <v>166</v>
      </c>
      <c r="C6" s="41"/>
    </row>
    <row r="7" ht="12.75">
      <c r="B7" t="s">
        <v>154</v>
      </c>
    </row>
    <row r="9" spans="1:5" ht="15.75">
      <c r="A9" s="123" t="s">
        <v>155</v>
      </c>
      <c r="B9" s="124" t="s">
        <v>169</v>
      </c>
      <c r="C9" s="125" t="s">
        <v>156</v>
      </c>
      <c r="D9" s="61"/>
      <c r="E9" s="62"/>
    </row>
    <row r="10" spans="1:5" ht="15.75">
      <c r="A10" s="123"/>
      <c r="B10" s="124"/>
      <c r="C10" s="125"/>
      <c r="D10" s="123" t="s">
        <v>157</v>
      </c>
      <c r="E10" s="62"/>
    </row>
    <row r="11" spans="1:5" ht="15.75">
      <c r="A11" s="123"/>
      <c r="B11" s="124"/>
      <c r="C11" s="125"/>
      <c r="D11" s="123"/>
      <c r="E11" s="63"/>
    </row>
    <row r="12" spans="1:5" ht="15.75">
      <c r="A12" s="64">
        <v>1</v>
      </c>
      <c r="B12" s="61" t="s">
        <v>158</v>
      </c>
      <c r="C12" s="65" t="s">
        <v>159</v>
      </c>
      <c r="D12" s="66"/>
      <c r="E12" s="62">
        <v>56.79</v>
      </c>
    </row>
    <row r="13" spans="1:5" ht="15.75">
      <c r="A13" s="64">
        <v>3</v>
      </c>
      <c r="B13" s="61" t="s">
        <v>160</v>
      </c>
      <c r="C13" s="65" t="s">
        <v>159</v>
      </c>
      <c r="D13" s="66">
        <v>26.3</v>
      </c>
      <c r="E13" s="67">
        <f>(E12)*D13/100</f>
        <v>14.93577</v>
      </c>
    </row>
    <row r="14" spans="1:5" ht="15.75">
      <c r="A14" s="64">
        <v>4</v>
      </c>
      <c r="B14" s="61" t="s">
        <v>161</v>
      </c>
      <c r="C14" s="65" t="s">
        <v>159</v>
      </c>
      <c r="D14" s="66">
        <v>13</v>
      </c>
      <c r="E14" s="67">
        <f>(E12)*D14/100</f>
        <v>7.3827</v>
      </c>
    </row>
    <row r="15" spans="1:5" ht="15.75">
      <c r="A15" s="64">
        <v>7</v>
      </c>
      <c r="B15" s="61" t="s">
        <v>162</v>
      </c>
      <c r="C15" s="65" t="s">
        <v>159</v>
      </c>
      <c r="D15" s="66">
        <v>73.9</v>
      </c>
      <c r="E15" s="67">
        <f>(E12*D15/100)</f>
        <v>41.96781</v>
      </c>
    </row>
    <row r="16" spans="1:5" ht="15.75">
      <c r="A16" s="68">
        <v>8</v>
      </c>
      <c r="B16" s="69" t="s">
        <v>163</v>
      </c>
      <c r="C16" s="70" t="s">
        <v>159</v>
      </c>
      <c r="D16" s="71"/>
      <c r="E16" s="67">
        <f>SUM(E12:E15)</f>
        <v>121.07628</v>
      </c>
    </row>
    <row r="17" spans="1:5" ht="15.75">
      <c r="A17" s="64">
        <v>9</v>
      </c>
      <c r="B17" s="61" t="s">
        <v>164</v>
      </c>
      <c r="C17" s="65" t="s">
        <v>159</v>
      </c>
      <c r="D17" s="66">
        <v>5</v>
      </c>
      <c r="E17" s="67">
        <v>6.04</v>
      </c>
    </row>
    <row r="18" spans="1:5" ht="15.75">
      <c r="A18" s="64"/>
      <c r="B18" s="61" t="s">
        <v>167</v>
      </c>
      <c r="C18" s="65" t="s">
        <v>159</v>
      </c>
      <c r="D18" s="66">
        <v>18</v>
      </c>
      <c r="E18" s="67">
        <f>(E16+E17)*18/100</f>
        <v>22.8809304</v>
      </c>
    </row>
    <row r="19" spans="1:5" ht="15.75">
      <c r="A19" s="68">
        <v>10</v>
      </c>
      <c r="B19" s="69" t="s">
        <v>165</v>
      </c>
      <c r="C19" s="70" t="s">
        <v>159</v>
      </c>
      <c r="D19" s="71"/>
      <c r="E19" s="67">
        <f>E16+E17+E18</f>
        <v>149.9972104</v>
      </c>
    </row>
    <row r="21" ht="12.75">
      <c r="B21" t="s">
        <v>168</v>
      </c>
    </row>
    <row r="28" ht="12.75">
      <c r="E28" t="s">
        <v>151</v>
      </c>
    </row>
    <row r="29" spans="2:5" ht="12.75">
      <c r="B29" t="s">
        <v>150</v>
      </c>
      <c r="E29" t="s">
        <v>152</v>
      </c>
    </row>
    <row r="30" ht="12.75">
      <c r="E30" t="s">
        <v>153</v>
      </c>
    </row>
    <row r="32" spans="2:3" ht="15.75">
      <c r="B32" s="72" t="s">
        <v>166</v>
      </c>
      <c r="C32" s="41"/>
    </row>
    <row r="33" ht="12.75">
      <c r="B33" t="s">
        <v>170</v>
      </c>
    </row>
    <row r="35" spans="1:5" ht="15.75">
      <c r="A35" s="123" t="s">
        <v>155</v>
      </c>
      <c r="B35" s="124" t="s">
        <v>169</v>
      </c>
      <c r="C35" s="125" t="s">
        <v>156</v>
      </c>
      <c r="D35" s="61"/>
      <c r="E35" s="62"/>
    </row>
    <row r="36" spans="1:5" ht="15.75">
      <c r="A36" s="123"/>
      <c r="B36" s="124"/>
      <c r="C36" s="125"/>
      <c r="D36" s="123" t="s">
        <v>157</v>
      </c>
      <c r="E36" s="62"/>
    </row>
    <row r="37" spans="1:5" ht="15.75">
      <c r="A37" s="123"/>
      <c r="B37" s="124"/>
      <c r="C37" s="125"/>
      <c r="D37" s="123"/>
      <c r="E37" s="63"/>
    </row>
    <row r="38" spans="1:5" ht="15.75">
      <c r="A38" s="64">
        <v>1</v>
      </c>
      <c r="B38" s="61" t="s">
        <v>158</v>
      </c>
      <c r="C38" s="65" t="s">
        <v>159</v>
      </c>
      <c r="D38" s="66"/>
      <c r="E38" s="62">
        <v>37.86</v>
      </c>
    </row>
    <row r="39" spans="1:5" ht="15.75">
      <c r="A39" s="64">
        <v>3</v>
      </c>
      <c r="B39" s="61" t="s">
        <v>160</v>
      </c>
      <c r="C39" s="65" t="s">
        <v>159</v>
      </c>
      <c r="D39" s="66">
        <v>26.3</v>
      </c>
      <c r="E39" s="67">
        <f>(E38)*D39/100</f>
        <v>9.95718</v>
      </c>
    </row>
    <row r="40" spans="1:5" ht="15.75">
      <c r="A40" s="64">
        <v>4</v>
      </c>
      <c r="B40" s="61" t="s">
        <v>161</v>
      </c>
      <c r="C40" s="65" t="s">
        <v>159</v>
      </c>
      <c r="D40" s="66">
        <v>13</v>
      </c>
      <c r="E40" s="67">
        <f>(E38)*D40/100</f>
        <v>4.9218</v>
      </c>
    </row>
    <row r="41" spans="1:5" ht="15.75">
      <c r="A41" s="64">
        <v>7</v>
      </c>
      <c r="B41" s="61" t="s">
        <v>162</v>
      </c>
      <c r="C41" s="65" t="s">
        <v>159</v>
      </c>
      <c r="D41" s="66">
        <v>73.9</v>
      </c>
      <c r="E41" s="67">
        <f>(E38*D41/100)</f>
        <v>27.978540000000002</v>
      </c>
    </row>
    <row r="42" spans="1:5" ht="15.75">
      <c r="A42" s="68">
        <v>8</v>
      </c>
      <c r="B42" s="69" t="s">
        <v>163</v>
      </c>
      <c r="C42" s="70" t="s">
        <v>159</v>
      </c>
      <c r="D42" s="71"/>
      <c r="E42" s="67">
        <f>SUM(E38:E41)</f>
        <v>80.71752000000001</v>
      </c>
    </row>
    <row r="43" spans="1:5" ht="15.75">
      <c r="A43" s="64">
        <v>9</v>
      </c>
      <c r="B43" s="61" t="s">
        <v>164</v>
      </c>
      <c r="C43" s="65" t="s">
        <v>159</v>
      </c>
      <c r="D43" s="66">
        <v>5</v>
      </c>
      <c r="E43" s="67">
        <v>4.03</v>
      </c>
    </row>
    <row r="44" spans="1:5" ht="15.75">
      <c r="A44" s="64"/>
      <c r="B44" s="61" t="s">
        <v>167</v>
      </c>
      <c r="C44" s="65" t="s">
        <v>159</v>
      </c>
      <c r="D44" s="66">
        <v>18</v>
      </c>
      <c r="E44" s="67">
        <f>(E42+E43)*18/100</f>
        <v>15.254553600000001</v>
      </c>
    </row>
    <row r="45" spans="1:5" ht="15.75">
      <c r="A45" s="68">
        <v>10</v>
      </c>
      <c r="B45" s="69" t="s">
        <v>165</v>
      </c>
      <c r="C45" s="70" t="s">
        <v>159</v>
      </c>
      <c r="D45" s="71"/>
      <c r="E45" s="67">
        <f>E42+E43+E44</f>
        <v>100.00207360000002</v>
      </c>
    </row>
    <row r="47" ht="12.75">
      <c r="B47" t="s">
        <v>168</v>
      </c>
    </row>
  </sheetData>
  <mergeCells count="8">
    <mergeCell ref="A35:A37"/>
    <mergeCell ref="B35:B37"/>
    <mergeCell ref="C35:C37"/>
    <mergeCell ref="D36:D37"/>
    <mergeCell ref="A9:A11"/>
    <mergeCell ref="B9:B11"/>
    <mergeCell ref="C9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2011-03-11T06:01:35Z</cp:lastPrinted>
  <dcterms:created xsi:type="dcterms:W3CDTF">1996-10-08T23:32:33Z</dcterms:created>
  <dcterms:modified xsi:type="dcterms:W3CDTF">2012-04-26T08:42:22Z</dcterms:modified>
  <cp:category/>
  <cp:version/>
  <cp:contentType/>
  <cp:contentStatus/>
</cp:coreProperties>
</file>